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4880" windowHeight="8070" activeTab="2"/>
  </bookViews>
  <sheets>
    <sheet name="3-17" sheetId="1" r:id="rId1"/>
    <sheet name="3-6" sheetId="2" r:id="rId2"/>
    <sheet name="3-31" sheetId="3" r:id="rId3"/>
    <sheet name="Sheet4" sheetId="4" r:id="rId4"/>
    <sheet name="Sheet5" sheetId="5" r:id="rId5"/>
  </sheets>
  <definedNames>
    <definedName name="solver_adj" localSheetId="0" hidden="1">'3-17'!$B$3:$N$3</definedName>
    <definedName name="solver_adj" localSheetId="2" hidden="1">'3-31'!$B$7:$E$10</definedName>
    <definedName name="solver_adj" localSheetId="1" hidden="1">'3-6'!$B$4:$D$4</definedName>
    <definedName name="solver_cvg" localSheetId="0" hidden="1">0.0001</definedName>
    <definedName name="solver_cvg" localSheetId="2" hidden="1">0.0001</definedName>
    <definedName name="solver_cvg" localSheetId="1" hidden="1">0.0001</definedName>
    <definedName name="solver_drv" localSheetId="0" hidden="1">1</definedName>
    <definedName name="solver_drv" localSheetId="2" hidden="1">1</definedName>
    <definedName name="solver_drv" localSheetId="1" hidden="1">1</definedName>
    <definedName name="solver_eng" localSheetId="0" hidden="1">2</definedName>
    <definedName name="solver_eng" localSheetId="2" hidden="1">2</definedName>
    <definedName name="solver_eng" localSheetId="1" hidden="1">2</definedName>
    <definedName name="solver_est" localSheetId="0" hidden="1">1</definedName>
    <definedName name="solver_est" localSheetId="2" hidden="1">1</definedName>
    <definedName name="solver_est" localSheetId="1" hidden="1">1</definedName>
    <definedName name="solver_itr" localSheetId="0" hidden="1">2147483647</definedName>
    <definedName name="solver_itr" localSheetId="2" hidden="1">2147483647</definedName>
    <definedName name="solver_itr" localSheetId="1" hidden="1">2147483647</definedName>
    <definedName name="solver_lhs1" localSheetId="0" hidden="1">'3-17'!$O$5:$O$9</definedName>
    <definedName name="solver_lhs1" localSheetId="2" hidden="1">'3-31'!$B$11:$E$11</definedName>
    <definedName name="solver_lhs1" localSheetId="1" hidden="1">'3-6'!$B$4:$D$4</definedName>
    <definedName name="solver_lhs2" localSheetId="2" hidden="1">'3-31'!$F$7:$F$10</definedName>
    <definedName name="solver_lhs2" localSheetId="1" hidden="1">'3-6'!$E$6:$E$7</definedName>
    <definedName name="solver_mip" localSheetId="0" hidden="1">2147483647</definedName>
    <definedName name="solver_mip" localSheetId="2" hidden="1">2147483647</definedName>
    <definedName name="solver_mip" localSheetId="1" hidden="1">2147483647</definedName>
    <definedName name="solver_mni" localSheetId="0" hidden="1">30</definedName>
    <definedName name="solver_mni" localSheetId="2" hidden="1">30</definedName>
    <definedName name="solver_mni" localSheetId="1" hidden="1">30</definedName>
    <definedName name="solver_mrt" localSheetId="0" hidden="1">0.075</definedName>
    <definedName name="solver_mrt" localSheetId="2" hidden="1">0.075</definedName>
    <definedName name="solver_mrt" localSheetId="1" hidden="1">0.075</definedName>
    <definedName name="solver_msl" localSheetId="0" hidden="1">2</definedName>
    <definedName name="solver_msl" localSheetId="2" hidden="1">2</definedName>
    <definedName name="solver_msl" localSheetId="1" hidden="1">2</definedName>
    <definedName name="solver_neg" localSheetId="0" hidden="1">1</definedName>
    <definedName name="solver_neg" localSheetId="2" hidden="1">1</definedName>
    <definedName name="solver_neg" localSheetId="1" hidden="1">1</definedName>
    <definedName name="solver_nod" localSheetId="0" hidden="1">2147483647</definedName>
    <definedName name="solver_nod" localSheetId="2" hidden="1">2147483647</definedName>
    <definedName name="solver_nod" localSheetId="1" hidden="1">2147483647</definedName>
    <definedName name="solver_num" localSheetId="0" hidden="1">1</definedName>
    <definedName name="solver_num" localSheetId="2" hidden="1">2</definedName>
    <definedName name="solver_num" localSheetId="1" hidden="1">2</definedName>
    <definedName name="solver_nwt" localSheetId="0" hidden="1">1</definedName>
    <definedName name="solver_nwt" localSheetId="2" hidden="1">1</definedName>
    <definedName name="solver_nwt" localSheetId="1" hidden="1">1</definedName>
    <definedName name="solver_opt" localSheetId="0" hidden="1">'3-17'!$O$4</definedName>
    <definedName name="solver_opt" localSheetId="2" hidden="1">'3-31'!$B$12</definedName>
    <definedName name="solver_opt" localSheetId="1" hidden="1">'3-6'!$E$5</definedName>
    <definedName name="solver_pre" localSheetId="0" hidden="1">0.000001</definedName>
    <definedName name="solver_pre" localSheetId="2" hidden="1">0.000001</definedName>
    <definedName name="solver_pre" localSheetId="1" hidden="1">0.000001</definedName>
    <definedName name="solver_rbv" localSheetId="0" hidden="1">1</definedName>
    <definedName name="solver_rbv" localSheetId="2" hidden="1">1</definedName>
    <definedName name="solver_rbv" localSheetId="1" hidden="1">1</definedName>
    <definedName name="solver_rel1" localSheetId="0" hidden="1">2</definedName>
    <definedName name="solver_rel1" localSheetId="2" hidden="1">2</definedName>
    <definedName name="solver_rel1" localSheetId="1" hidden="1">4</definedName>
    <definedName name="solver_rel2" localSheetId="2" hidden="1">2</definedName>
    <definedName name="solver_rel2" localSheetId="1" hidden="1">1</definedName>
    <definedName name="solver_rhs1" localSheetId="0" hidden="1">'3-17'!$P$5:$P$9</definedName>
    <definedName name="solver_rhs1" localSheetId="2" hidden="1">1</definedName>
    <definedName name="solver_rhs1" localSheetId="1" hidden="1">integer</definedName>
    <definedName name="solver_rhs2" localSheetId="2" hidden="1">1</definedName>
    <definedName name="solver_rhs2" localSheetId="1" hidden="1">'3-6'!$F$6:$F$7</definedName>
    <definedName name="solver_rlx" localSheetId="0" hidden="1">2</definedName>
    <definedName name="solver_rlx" localSheetId="2" hidden="1">2</definedName>
    <definedName name="solver_rlx" localSheetId="1" hidden="1">2</definedName>
    <definedName name="solver_rsd" localSheetId="0" hidden="1">0</definedName>
    <definedName name="solver_rsd" localSheetId="2" hidden="1">0</definedName>
    <definedName name="solver_rsd" localSheetId="1" hidden="1">0</definedName>
    <definedName name="solver_scl" localSheetId="0" hidden="1">1</definedName>
    <definedName name="solver_scl" localSheetId="2" hidden="1">1</definedName>
    <definedName name="solver_scl" localSheetId="1" hidden="1">1</definedName>
    <definedName name="solver_sho" localSheetId="0" hidden="1">2</definedName>
    <definedName name="solver_sho" localSheetId="2" hidden="1">2</definedName>
    <definedName name="solver_sho" localSheetId="1" hidden="1">2</definedName>
    <definedName name="solver_ssz" localSheetId="0" hidden="1">100</definedName>
    <definedName name="solver_ssz" localSheetId="2" hidden="1">100</definedName>
    <definedName name="solver_ssz" localSheetId="1" hidden="1">100</definedName>
    <definedName name="solver_tim" localSheetId="0" hidden="1">2147483647</definedName>
    <definedName name="solver_tim" localSheetId="2" hidden="1">2147483647</definedName>
    <definedName name="solver_tim" localSheetId="1" hidden="1">2147483647</definedName>
    <definedName name="solver_tol" localSheetId="0" hidden="1">0.01</definedName>
    <definedName name="solver_tol" localSheetId="2" hidden="1">0.01</definedName>
    <definedName name="solver_tol" localSheetId="1" hidden="1">0.01</definedName>
    <definedName name="solver_typ" localSheetId="0" hidden="1">1</definedName>
    <definedName name="solver_typ" localSheetId="2" hidden="1">2</definedName>
    <definedName name="solver_typ" localSheetId="1" hidden="1">1</definedName>
    <definedName name="solver_val" localSheetId="0" hidden="1">0</definedName>
    <definedName name="solver_val" localSheetId="2" hidden="1">0</definedName>
    <definedName name="solver_val" localSheetId="1" hidden="1">0</definedName>
    <definedName name="solver_ver" localSheetId="0" hidden="1">3</definedName>
    <definedName name="solver_ver" localSheetId="2" hidden="1">3</definedName>
    <definedName name="solver_ver" localSheetId="1" hidden="1">3</definedName>
  </definedNames>
  <calcPr calcId="144525"/>
</workbook>
</file>

<file path=xl/calcChain.xml><?xml version="1.0" encoding="utf-8"?>
<calcChain xmlns="http://schemas.openxmlformats.org/spreadsheetml/2006/main">
  <c r="C11" i="3" l="1"/>
  <c r="D11" i="3"/>
  <c r="E11" i="3"/>
  <c r="B11" i="3"/>
  <c r="F8" i="3"/>
  <c r="F9" i="3"/>
  <c r="F10" i="3"/>
  <c r="F7" i="3"/>
  <c r="B12" i="3"/>
  <c r="E6" i="2"/>
  <c r="E7" i="2"/>
  <c r="E5" i="2"/>
  <c r="O5" i="1" l="1"/>
  <c r="O6" i="1"/>
  <c r="O7" i="1"/>
  <c r="O8" i="1"/>
  <c r="O9" i="1"/>
  <c r="O4" i="1"/>
</calcChain>
</file>

<file path=xl/sharedStrings.xml><?xml version="1.0" encoding="utf-8"?>
<sst xmlns="http://schemas.openxmlformats.org/spreadsheetml/2006/main" count="72" uniqueCount="70">
  <si>
    <t>A1</t>
  </si>
  <si>
    <t>A2</t>
  </si>
  <si>
    <t>A3</t>
  </si>
  <si>
    <t>A4</t>
  </si>
  <si>
    <t>B1</t>
  </si>
  <si>
    <t>B2</t>
  </si>
  <si>
    <t>C</t>
  </si>
  <si>
    <t>D</t>
  </si>
  <si>
    <t>R1</t>
  </si>
  <si>
    <t>R2</t>
  </si>
  <si>
    <t>R3</t>
  </si>
  <si>
    <t>R4</t>
  </si>
  <si>
    <t>obj</t>
  </si>
  <si>
    <t>yr1</t>
  </si>
  <si>
    <t>yr2</t>
  </si>
  <si>
    <t>yr3</t>
  </si>
  <si>
    <t>yr4</t>
  </si>
  <si>
    <t>yr5</t>
  </si>
  <si>
    <t>B3</t>
  </si>
  <si>
    <t>M1</t>
  </si>
  <si>
    <t>M2</t>
  </si>
  <si>
    <t>A</t>
  </si>
  <si>
    <t>B</t>
  </si>
  <si>
    <t>Obj</t>
  </si>
  <si>
    <t>A,B,C number of parts A,B and C produced</t>
  </si>
  <si>
    <t>P1</t>
  </si>
  <si>
    <t>P2</t>
  </si>
  <si>
    <t>P3</t>
  </si>
  <si>
    <t>P4</t>
  </si>
  <si>
    <t>S1</t>
  </si>
  <si>
    <t>S2</t>
  </si>
  <si>
    <t>S3</t>
  </si>
  <si>
    <t>S4</t>
  </si>
  <si>
    <t>Max</t>
  </si>
  <si>
    <t>50A + 40B + 30C</t>
  </si>
  <si>
    <t>St</t>
  </si>
  <si>
    <t>.02A +.03B +. 05C  &lt;=  40</t>
  </si>
  <si>
    <t>.05A  +.02B + .04C  &lt;=  40</t>
  </si>
  <si>
    <t>A,B,C &gt;= 0</t>
  </si>
  <si>
    <t>math Formulation:</t>
  </si>
  <si>
    <t xml:space="preserve"> </t>
  </si>
  <si>
    <t>st</t>
  </si>
  <si>
    <t>A1 +B1 + R1 = 60</t>
  </si>
  <si>
    <t>A2 + B2 + C + R2 = R1</t>
  </si>
  <si>
    <t>A3 + B3 + R3 = R2 + 1.4A1</t>
  </si>
  <si>
    <t>A4 + R4 = R3 + 1.4A2 + 1.7 B1</t>
  </si>
  <si>
    <t xml:space="preserve">D = R4 + 1.4 A3 + 1.7 B2 </t>
  </si>
  <si>
    <t>beg of yr 1</t>
  </si>
  <si>
    <t>beg of yr2</t>
  </si>
  <si>
    <t>beg of yr 3</t>
  </si>
  <si>
    <t>beg of yr 4</t>
  </si>
  <si>
    <t>beg of yr 5</t>
  </si>
  <si>
    <t xml:space="preserve"> Max        1.4 A4 + 1.7 B3 + 1.9 C + 1.3 D</t>
  </si>
  <si>
    <t>Accumulation at the beg of year 6 (end of 5)</t>
  </si>
  <si>
    <r>
      <t>The constraints for each year equates what is invested plus not invested, R</t>
    </r>
    <r>
      <rPr>
        <vertAlign val="subscript"/>
        <sz val="12"/>
        <color theme="1"/>
        <rFont val="Times New Roman"/>
        <family val="1"/>
      </rPr>
      <t>t</t>
    </r>
  </si>
  <si>
    <t>to what money is available at the beginning of that year.</t>
  </si>
  <si>
    <t>Min 5x11 + 4x12 + 6x13 +. . . . .+ 6x44</t>
  </si>
  <si>
    <t>x11 +  x12  +  x13 + x14  = 1</t>
  </si>
  <si>
    <t>x21 +  x22 +  x23 +  x24    =1</t>
  </si>
  <si>
    <t>x31 + x32  +  x33 +  x34  =  1</t>
  </si>
  <si>
    <t>x41 +  x42  + x43 + x44  = 1</t>
  </si>
  <si>
    <t>Each port assigned to only one ship</t>
  </si>
  <si>
    <t>Each ship is assigned to a single port..</t>
  </si>
  <si>
    <t>x11 + x21 + x31 + x41 = 1</t>
  </si>
  <si>
    <t>( row sums =1)</t>
  </si>
  <si>
    <t>(column sums = 1)</t>
  </si>
  <si>
    <t>x12 + x22 + x32 +x42 = 1</t>
  </si>
  <si>
    <t>x13 + x23 + x33 + x43 =1</t>
  </si>
  <si>
    <t>x14 + x24 + x 34 + x44 = 1</t>
  </si>
  <si>
    <r>
      <t>Let x</t>
    </r>
    <r>
      <rPr>
        <i/>
        <sz val="12"/>
        <color theme="1"/>
        <rFont val="Times New Roman"/>
        <family val="1"/>
      </rPr>
      <t>ij</t>
    </r>
    <r>
      <rPr>
        <sz val="12"/>
        <color theme="1"/>
        <rFont val="Times New Roman"/>
        <family val="2"/>
      </rPr>
      <t xml:space="preserve"> be 1 if ship </t>
    </r>
    <r>
      <rPr>
        <i/>
        <sz val="12"/>
        <color theme="1"/>
        <rFont val="Times New Roman"/>
        <family val="1"/>
      </rPr>
      <t>i</t>
    </r>
    <r>
      <rPr>
        <sz val="12"/>
        <color theme="1"/>
        <rFont val="Times New Roman"/>
        <family val="2"/>
      </rPr>
      <t xml:space="preserve"> (1,2,3,4) is assigned to port </t>
    </r>
    <r>
      <rPr>
        <i/>
        <sz val="12"/>
        <color theme="1"/>
        <rFont val="Times New Roman"/>
        <family val="1"/>
      </rPr>
      <t>j</t>
    </r>
    <r>
      <rPr>
        <sz val="12"/>
        <color theme="1"/>
        <rFont val="Times New Roman"/>
        <family val="2"/>
      </rPr>
      <t xml:space="preserve"> (=1,2,3,4), zero otherwise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</si>
</sst>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2"/>
      <color theme="1"/>
      <name val="Times New Roman"/>
      <family val="2"/>
    </font>
    <font>
      <sz val="12"/>
      <color rgb="FFFF0000"/>
      <name val="Times New Roman"/>
      <family val="2"/>
    </font>
    <font>
      <sz val="12"/>
      <color theme="1"/>
      <name val="Times New Roman"/>
      <family val="2"/>
    </font>
    <font>
      <vertAlign val="subscript"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0" fillId="2" borderId="0" xfId="0" applyFill="1"/>
    <xf numFmtId="0" fontId="0" fillId="0" borderId="0" xfId="0" applyAlignment="1">
      <alignment horizontal="center"/>
    </xf>
    <xf numFmtId="0" fontId="0" fillId="4" borderId="0" xfId="0" applyFill="1"/>
    <xf numFmtId="0" fontId="1" fillId="3" borderId="1" xfId="0" applyFont="1" applyFill="1" applyBorder="1"/>
    <xf numFmtId="164" fontId="0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78441</xdr:colOff>
      <xdr:row>21</xdr:row>
      <xdr:rowOff>112059</xdr:rowOff>
    </xdr:from>
    <xdr:to>
      <xdr:col>15</xdr:col>
      <xdr:colOff>411816</xdr:colOff>
      <xdr:row>38</xdr:row>
      <xdr:rowOff>53228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17" y="4381500"/>
          <a:ext cx="8536081" cy="3370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zoomScale="85" zoomScaleNormal="85" workbookViewId="0">
      <selection activeCell="N20" sqref="N20"/>
    </sheetView>
  </sheetViews>
  <sheetFormatPr defaultRowHeight="15.75" x14ac:dyDescent="0.25"/>
  <sheetData>
    <row r="2" spans="1:16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18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</row>
    <row r="3" spans="1:16" x14ac:dyDescent="0.25">
      <c r="B3" s="2">
        <v>60</v>
      </c>
      <c r="C3" s="2">
        <v>0</v>
      </c>
      <c r="D3" s="2">
        <v>84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117.6</v>
      </c>
      <c r="K3" s="2">
        <v>0</v>
      </c>
      <c r="L3" s="2">
        <v>0</v>
      </c>
      <c r="M3" s="2">
        <v>0</v>
      </c>
      <c r="N3" s="2">
        <v>0</v>
      </c>
    </row>
    <row r="4" spans="1:16" x14ac:dyDescent="0.25">
      <c r="A4" t="s">
        <v>12</v>
      </c>
      <c r="E4">
        <v>1.4</v>
      </c>
      <c r="H4">
        <v>1.7</v>
      </c>
      <c r="I4">
        <v>1.9</v>
      </c>
      <c r="J4">
        <v>1.3</v>
      </c>
      <c r="O4" s="3">
        <f>SUMPRODUCT($B$3:$N$3,B4:N4)</f>
        <v>152.88</v>
      </c>
    </row>
    <row r="5" spans="1:16" x14ac:dyDescent="0.25">
      <c r="A5" t="s">
        <v>13</v>
      </c>
      <c r="B5">
        <v>1</v>
      </c>
      <c r="F5">
        <v>1</v>
      </c>
      <c r="K5">
        <v>1</v>
      </c>
      <c r="O5" s="3">
        <f t="shared" ref="O5:O9" si="0">SUMPRODUCT($B$3:$N$3,B5:N5)</f>
        <v>60</v>
      </c>
      <c r="P5">
        <v>60</v>
      </c>
    </row>
    <row r="6" spans="1:16" x14ac:dyDescent="0.25">
      <c r="A6" t="s">
        <v>14</v>
      </c>
      <c r="C6">
        <v>1</v>
      </c>
      <c r="G6">
        <v>1</v>
      </c>
      <c r="I6">
        <v>1</v>
      </c>
      <c r="K6">
        <v>-1</v>
      </c>
      <c r="L6">
        <v>1</v>
      </c>
      <c r="O6" s="3">
        <f t="shared" si="0"/>
        <v>0</v>
      </c>
      <c r="P6">
        <v>0</v>
      </c>
    </row>
    <row r="7" spans="1:16" x14ac:dyDescent="0.25">
      <c r="A7" t="s">
        <v>15</v>
      </c>
      <c r="B7">
        <v>-1.4</v>
      </c>
      <c r="D7">
        <v>1</v>
      </c>
      <c r="H7">
        <v>1</v>
      </c>
      <c r="L7">
        <v>-1</v>
      </c>
      <c r="M7">
        <v>1</v>
      </c>
      <c r="O7" s="3">
        <f t="shared" si="0"/>
        <v>0</v>
      </c>
      <c r="P7">
        <v>0</v>
      </c>
    </row>
    <row r="8" spans="1:16" x14ac:dyDescent="0.25">
      <c r="A8" t="s">
        <v>16</v>
      </c>
      <c r="C8">
        <v>-1.4</v>
      </c>
      <c r="E8">
        <v>1</v>
      </c>
      <c r="F8">
        <v>-1.7</v>
      </c>
      <c r="M8">
        <v>-1</v>
      </c>
      <c r="N8">
        <v>1</v>
      </c>
      <c r="O8" s="3">
        <f t="shared" si="0"/>
        <v>0</v>
      </c>
      <c r="P8">
        <v>0</v>
      </c>
    </row>
    <row r="9" spans="1:16" x14ac:dyDescent="0.25">
      <c r="A9" t="s">
        <v>17</v>
      </c>
      <c r="D9">
        <v>-1.4</v>
      </c>
      <c r="G9">
        <v>-1.7</v>
      </c>
      <c r="J9">
        <v>1</v>
      </c>
      <c r="N9">
        <v>-1</v>
      </c>
      <c r="O9" s="3">
        <f t="shared" si="0"/>
        <v>0</v>
      </c>
      <c r="P9">
        <v>0</v>
      </c>
    </row>
    <row r="12" spans="1:16" x14ac:dyDescent="0.25">
      <c r="A12" t="s">
        <v>39</v>
      </c>
    </row>
    <row r="13" spans="1:16" x14ac:dyDescent="0.25">
      <c r="A13" t="s">
        <v>40</v>
      </c>
      <c r="B13" t="s">
        <v>52</v>
      </c>
      <c r="G13" t="s">
        <v>53</v>
      </c>
    </row>
    <row r="14" spans="1:16" x14ac:dyDescent="0.25">
      <c r="B14" t="s">
        <v>41</v>
      </c>
      <c r="C14" t="s">
        <v>42</v>
      </c>
      <c r="G14" t="s">
        <v>47</v>
      </c>
    </row>
    <row r="15" spans="1:16" x14ac:dyDescent="0.25">
      <c r="C15" t="s">
        <v>43</v>
      </c>
      <c r="G15" t="s">
        <v>48</v>
      </c>
    </row>
    <row r="16" spans="1:16" x14ac:dyDescent="0.25">
      <c r="C16" t="s">
        <v>44</v>
      </c>
      <c r="G16" t="s">
        <v>49</v>
      </c>
    </row>
    <row r="17" spans="3:7" x14ac:dyDescent="0.25">
      <c r="C17" t="s">
        <v>45</v>
      </c>
      <c r="G17" t="s">
        <v>50</v>
      </c>
    </row>
    <row r="18" spans="3:7" x14ac:dyDescent="0.25">
      <c r="C18" t="s">
        <v>46</v>
      </c>
      <c r="G18" t="s">
        <v>51</v>
      </c>
    </row>
    <row r="20" spans="3:7" ht="18.75" x14ac:dyDescent="0.35">
      <c r="C20" t="s">
        <v>54</v>
      </c>
    </row>
    <row r="21" spans="3:7" x14ac:dyDescent="0.25">
      <c r="C21" t="s">
        <v>55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5" sqref="E5"/>
    </sheetView>
  </sheetViews>
  <sheetFormatPr defaultRowHeight="15.75" x14ac:dyDescent="0.25"/>
  <sheetData>
    <row r="1" spans="1:6" x14ac:dyDescent="0.25">
      <c r="B1" t="s">
        <v>24</v>
      </c>
    </row>
    <row r="3" spans="1:6" x14ac:dyDescent="0.25">
      <c r="B3" s="4" t="s">
        <v>21</v>
      </c>
      <c r="C3" s="4" t="s">
        <v>22</v>
      </c>
      <c r="D3" s="4" t="s">
        <v>6</v>
      </c>
    </row>
    <row r="4" spans="1:6" x14ac:dyDescent="0.25">
      <c r="B4" s="2">
        <v>364</v>
      </c>
      <c r="C4" s="2">
        <v>1090</v>
      </c>
      <c r="D4" s="2">
        <v>0</v>
      </c>
    </row>
    <row r="5" spans="1:6" x14ac:dyDescent="0.25">
      <c r="A5" t="s">
        <v>23</v>
      </c>
      <c r="B5">
        <v>50</v>
      </c>
      <c r="C5">
        <v>40</v>
      </c>
      <c r="D5">
        <v>30</v>
      </c>
      <c r="E5" s="5">
        <f>SUMPRODUCT($B$4:$D$4,B5:D5)</f>
        <v>61800</v>
      </c>
    </row>
    <row r="6" spans="1:6" x14ac:dyDescent="0.25">
      <c r="A6" t="s">
        <v>19</v>
      </c>
      <c r="B6">
        <v>0.02</v>
      </c>
      <c r="C6">
        <v>0.03</v>
      </c>
      <c r="D6">
        <v>0.05</v>
      </c>
      <c r="E6" s="5">
        <f>SUMPRODUCT($B$4:$D$4,B6:D6)</f>
        <v>39.979999999999997</v>
      </c>
      <c r="F6">
        <v>40</v>
      </c>
    </row>
    <row r="7" spans="1:6" x14ac:dyDescent="0.25">
      <c r="A7" t="s">
        <v>20</v>
      </c>
      <c r="B7">
        <v>0.05</v>
      </c>
      <c r="C7">
        <v>0.02</v>
      </c>
      <c r="D7">
        <v>0.04</v>
      </c>
      <c r="E7" s="5">
        <f>SUMPRODUCT($B$4:$D$4,B7:D7)</f>
        <v>40</v>
      </c>
      <c r="F7">
        <v>40</v>
      </c>
    </row>
    <row r="9" spans="1:6" x14ac:dyDescent="0.25">
      <c r="B9" t="s">
        <v>33</v>
      </c>
      <c r="C9" t="s">
        <v>34</v>
      </c>
    </row>
    <row r="10" spans="1:6" x14ac:dyDescent="0.25">
      <c r="B10" t="s">
        <v>35</v>
      </c>
      <c r="C10" t="s">
        <v>36</v>
      </c>
    </row>
    <row r="11" spans="1:6" x14ac:dyDescent="0.25">
      <c r="C11" t="s">
        <v>37</v>
      </c>
    </row>
    <row r="12" spans="1:6" x14ac:dyDescent="0.25">
      <c r="C1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N20" sqref="N20"/>
    </sheetView>
  </sheetViews>
  <sheetFormatPr defaultRowHeight="15.75" x14ac:dyDescent="0.25"/>
  <sheetData>
    <row r="1" spans="1:6" x14ac:dyDescent="0.25">
      <c r="B1" s="4" t="s">
        <v>25</v>
      </c>
      <c r="C1" s="4" t="s">
        <v>26</v>
      </c>
      <c r="D1" s="4" t="s">
        <v>27</v>
      </c>
      <c r="E1" s="4" t="s">
        <v>28</v>
      </c>
    </row>
    <row r="2" spans="1:6" x14ac:dyDescent="0.25">
      <c r="A2" s="4" t="s">
        <v>29</v>
      </c>
      <c r="B2" s="7">
        <v>5</v>
      </c>
      <c r="C2" s="7">
        <v>4</v>
      </c>
      <c r="D2" s="7">
        <v>6</v>
      </c>
      <c r="E2" s="7">
        <v>7</v>
      </c>
    </row>
    <row r="3" spans="1:6" x14ac:dyDescent="0.25">
      <c r="A3" s="4" t="s">
        <v>30</v>
      </c>
      <c r="B3" s="7">
        <v>6</v>
      </c>
      <c r="C3" s="7">
        <v>6</v>
      </c>
      <c r="D3" s="7">
        <v>7</v>
      </c>
      <c r="E3" s="7">
        <v>5</v>
      </c>
    </row>
    <row r="4" spans="1:6" x14ac:dyDescent="0.25">
      <c r="A4" s="4" t="s">
        <v>31</v>
      </c>
      <c r="B4" s="7">
        <v>7</v>
      </c>
      <c r="C4" s="7">
        <v>5</v>
      </c>
      <c r="D4" s="7">
        <v>7</v>
      </c>
      <c r="E4" s="7">
        <v>6</v>
      </c>
    </row>
    <row r="5" spans="1:6" x14ac:dyDescent="0.25">
      <c r="A5" s="4" t="s">
        <v>32</v>
      </c>
      <c r="B5" s="7">
        <v>5</v>
      </c>
      <c r="C5" s="7">
        <v>4</v>
      </c>
      <c r="D5" s="7">
        <v>6</v>
      </c>
      <c r="E5" s="7">
        <v>6</v>
      </c>
    </row>
    <row r="7" spans="1:6" x14ac:dyDescent="0.25">
      <c r="B7" s="2">
        <v>1</v>
      </c>
      <c r="C7" s="6">
        <v>0</v>
      </c>
      <c r="D7" s="2">
        <v>0</v>
      </c>
      <c r="E7" s="2">
        <v>0</v>
      </c>
      <c r="F7" s="5">
        <f>SUM(B7:E7)</f>
        <v>1</v>
      </c>
    </row>
    <row r="8" spans="1:6" x14ac:dyDescent="0.25">
      <c r="B8" s="2">
        <v>0</v>
      </c>
      <c r="C8" s="2">
        <v>0</v>
      </c>
      <c r="D8" s="2">
        <v>0</v>
      </c>
      <c r="E8" s="6">
        <v>1</v>
      </c>
      <c r="F8" s="5">
        <f t="shared" ref="F8:F10" si="0">SUM(B8:E8)</f>
        <v>1</v>
      </c>
    </row>
    <row r="9" spans="1:6" x14ac:dyDescent="0.25">
      <c r="B9" s="2">
        <v>0</v>
      </c>
      <c r="C9" s="2">
        <v>1</v>
      </c>
      <c r="D9" s="6">
        <v>0</v>
      </c>
      <c r="E9" s="2">
        <v>0</v>
      </c>
      <c r="F9" s="5">
        <f t="shared" si="0"/>
        <v>1</v>
      </c>
    </row>
    <row r="10" spans="1:6" x14ac:dyDescent="0.25">
      <c r="B10" s="6">
        <v>0</v>
      </c>
      <c r="C10" s="2">
        <v>0</v>
      </c>
      <c r="D10" s="2">
        <v>1</v>
      </c>
      <c r="E10" s="2">
        <v>0</v>
      </c>
      <c r="F10" s="5">
        <f t="shared" si="0"/>
        <v>1</v>
      </c>
    </row>
    <row r="11" spans="1:6" x14ac:dyDescent="0.25">
      <c r="B11" s="5">
        <f>SUM(B7:B10)</f>
        <v>1</v>
      </c>
      <c r="C11" s="5">
        <f t="shared" ref="C11:E11" si="1">SUM(C7:C10)</f>
        <v>1</v>
      </c>
      <c r="D11" s="5">
        <f t="shared" si="1"/>
        <v>1</v>
      </c>
      <c r="E11" s="5">
        <f t="shared" si="1"/>
        <v>1</v>
      </c>
    </row>
    <row r="12" spans="1:6" x14ac:dyDescent="0.25">
      <c r="B12">
        <f>SUMPRODUCT(B2:E5,B7:E10)</f>
        <v>21</v>
      </c>
    </row>
    <row r="13" spans="1:6" x14ac:dyDescent="0.25">
      <c r="B13" t="s">
        <v>69</v>
      </c>
    </row>
    <row r="15" spans="1:6" x14ac:dyDescent="0.25">
      <c r="B15" t="s">
        <v>56</v>
      </c>
    </row>
    <row r="16" spans="1:6" x14ac:dyDescent="0.25">
      <c r="B16" t="s">
        <v>41</v>
      </c>
      <c r="C16" t="s">
        <v>57</v>
      </c>
      <c r="F16" t="s">
        <v>62</v>
      </c>
    </row>
    <row r="17" spans="3:6" x14ac:dyDescent="0.25">
      <c r="C17" t="s">
        <v>58</v>
      </c>
      <c r="F17" t="s">
        <v>64</v>
      </c>
    </row>
    <row r="18" spans="3:6" x14ac:dyDescent="0.25">
      <c r="C18" t="s">
        <v>59</v>
      </c>
    </row>
    <row r="19" spans="3:6" x14ac:dyDescent="0.25">
      <c r="C19" t="s">
        <v>60</v>
      </c>
    </row>
    <row r="21" spans="3:6" x14ac:dyDescent="0.25">
      <c r="C21" t="s">
        <v>63</v>
      </c>
      <c r="F21" t="s">
        <v>61</v>
      </c>
    </row>
    <row r="22" spans="3:6" x14ac:dyDescent="0.25">
      <c r="C22" t="s">
        <v>66</v>
      </c>
      <c r="F22" t="s">
        <v>65</v>
      </c>
    </row>
    <row r="23" spans="3:6" x14ac:dyDescent="0.25">
      <c r="C23" t="s">
        <v>67</v>
      </c>
    </row>
    <row r="24" spans="3:6" x14ac:dyDescent="0.25">
      <c r="C24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3-17</vt:lpstr>
      <vt:lpstr>3-6</vt:lpstr>
      <vt:lpstr>3-31</vt:lpstr>
      <vt:lpstr>Sheet4</vt:lpstr>
      <vt:lpstr>Sheet5</vt:lpstr>
    </vt:vector>
  </TitlesOfParts>
  <Company>Wake Forest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Umit Akinc</dc:creator>
  <cp:lastModifiedBy>Umit Akinc</cp:lastModifiedBy>
  <dcterms:created xsi:type="dcterms:W3CDTF">2012-04-17T14:20:21Z</dcterms:created>
  <dcterms:modified xsi:type="dcterms:W3CDTF">2012-11-26T16:04:41Z</dcterms:modified>
</cp:coreProperties>
</file>