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kinc\Desktop\solutions\"/>
    </mc:Choice>
  </mc:AlternateContent>
  <bookViews>
    <workbookView xWindow="0" yWindow="0" windowWidth="21570" windowHeight="10095" activeTab="3"/>
  </bookViews>
  <sheets>
    <sheet name="9-3" sheetId="3" r:id="rId1"/>
    <sheet name="9-10" sheetId="5" r:id="rId2"/>
    <sheet name="9-16" sheetId="1" r:id="rId3"/>
    <sheet name="9-24" sheetId="2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G5" i="1"/>
  <c r="G4" i="1"/>
  <c r="G3" i="1"/>
  <c r="K24" i="1"/>
  <c r="L24" i="1"/>
  <c r="M24" i="1"/>
  <c r="K25" i="1"/>
  <c r="L25" i="1"/>
  <c r="M25" i="1"/>
  <c r="L23" i="1"/>
  <c r="M23" i="1"/>
  <c r="K23" i="1"/>
  <c r="G24" i="1"/>
  <c r="G25" i="1"/>
  <c r="G23" i="1"/>
  <c r="D23" i="1"/>
  <c r="E23" i="1"/>
  <c r="D24" i="1"/>
  <c r="E24" i="1"/>
  <c r="D25" i="1"/>
  <c r="E25" i="1"/>
  <c r="C24" i="1"/>
  <c r="C25" i="1"/>
  <c r="C23" i="1"/>
  <c r="E4" i="1"/>
  <c r="E3" i="1"/>
</calcChain>
</file>

<file path=xl/sharedStrings.xml><?xml version="1.0" encoding="utf-8"?>
<sst xmlns="http://schemas.openxmlformats.org/spreadsheetml/2006/main" count="91" uniqueCount="74">
  <si>
    <t>extend</t>
  </si>
  <si>
    <t>deny</t>
  </si>
  <si>
    <t>EMV</t>
  </si>
  <si>
    <t>a)</t>
  </si>
  <si>
    <t>b)</t>
  </si>
  <si>
    <t>Extend credit</t>
  </si>
  <si>
    <t>c)</t>
  </si>
  <si>
    <t>EV with PI</t>
  </si>
  <si>
    <t>.2* 0 + .5* 10 + .3* 20 =</t>
  </si>
  <si>
    <t>EVPI = 11 - 8 =</t>
  </si>
  <si>
    <t>d)</t>
  </si>
  <si>
    <t xml:space="preserve">Let the events be EP, EA, EG </t>
  </si>
  <si>
    <t>Evaluated poor, average or good</t>
  </si>
  <si>
    <t>EP</t>
  </si>
  <si>
    <t>EA</t>
  </si>
  <si>
    <t>EG</t>
  </si>
  <si>
    <t>P</t>
  </si>
  <si>
    <t>A</t>
  </si>
  <si>
    <t>G</t>
  </si>
  <si>
    <t>poor(P)</t>
  </si>
  <si>
    <t>average(A)</t>
  </si>
  <si>
    <t>good(G)</t>
  </si>
  <si>
    <t>priors:</t>
  </si>
  <si>
    <t>step1</t>
  </si>
  <si>
    <t xml:space="preserve">obtain joins </t>
  </si>
  <si>
    <t>e.g., P(EG and P) = P(P)*P(EP|P)</t>
  </si>
  <si>
    <t>= 0.2 * 0.5 = 0.1</t>
  </si>
  <si>
    <t xml:space="preserve">step2 : obtain marginals </t>
  </si>
  <si>
    <t>step3: obtain posteriors</t>
  </si>
  <si>
    <t>reliability Probs :  e.g., P(EA|G) proportion of "good" risk evaluated as "average"</t>
  </si>
  <si>
    <t>EVSI is zero.. The consulting firm' evaluation does not make any difference</t>
  </si>
  <si>
    <t>Optimal EV with or without the consulting firm's evaluation is 8,000</t>
  </si>
  <si>
    <t>h)</t>
  </si>
  <si>
    <t>State of Nature</t>
  </si>
  <si>
    <t>Alternative</t>
  </si>
  <si>
    <t>Sell 10 cases</t>
  </si>
  <si>
    <t>Sell 11 cases</t>
  </si>
  <si>
    <t>Sell 12 cases</t>
  </si>
  <si>
    <t>Sell 13 cases</t>
  </si>
  <si>
    <t>Buy 10 cases</t>
  </si>
  <si>
    <t>Buy 11 cases</t>
  </si>
  <si>
    <t>Buy 12 cases</t>
  </si>
  <si>
    <t>Buy 13 cases</t>
  </si>
  <si>
    <t>Prior Probability</t>
  </si>
  <si>
    <t>Max(Buy 10) = $50, Max(Buy 11) = $55, Max(Buy 12) = $60, Max(Buy 13) = $65.</t>
  </si>
  <si>
    <t>Maximax = $65 with buying 13 cases.</t>
  </si>
  <si>
    <t>Min(Buy 10) = $50, Min(Buy 11) = $47, Min(Buy 12) = $44, Min(Buy 13) = $41.</t>
  </si>
  <si>
    <t>Maximin = $50 with buying 10 cases.</t>
  </si>
  <si>
    <t>The most likely state of nature is to sell 11 cases. Under this state, she should buy 11 cases with a payoff of $55.</t>
  </si>
  <si>
    <t>e)</t>
  </si>
  <si>
    <t>Jean should buy 12 cases. The maximum expected payoff is $53.60.</t>
  </si>
  <si>
    <t>f)</t>
  </si>
  <si>
    <t>Jean should purchase 12 cases. The maximum expected payoff is $55.20.</t>
  </si>
  <si>
    <t>(ii) 0.3 and 0.4</t>
  </si>
  <si>
    <t>Jean should purchase 12 cases. The maximum expected payoff is $54.40.</t>
  </si>
  <si>
    <t>(iii) 0.5 and 0.2</t>
  </si>
  <si>
    <t>Jean should purchase 11 cases. The maximum expected payoff is $53.40.</t>
  </si>
  <si>
    <t>S1</t>
  </si>
  <si>
    <t>S2</t>
  </si>
  <si>
    <t>S3</t>
  </si>
  <si>
    <t>A1</t>
  </si>
  <si>
    <t>A2</t>
  </si>
  <si>
    <t>A3</t>
  </si>
  <si>
    <t>2x</t>
  </si>
  <si>
    <t>3x</t>
  </si>
  <si>
    <t>28 + .6X</t>
  </si>
  <si>
    <t>14 + .8X</t>
  </si>
  <si>
    <t>if X= 75</t>
  </si>
  <si>
    <t>if X = 50</t>
  </si>
  <si>
    <t>(i)      0.2 and 0.5</t>
  </si>
  <si>
    <t>P(S)</t>
  </si>
  <si>
    <t>With intervention the optimum pay-off jumps from 56 to 74</t>
  </si>
  <si>
    <t>Should not spend more than the difference of  18  ($1,800)</t>
  </si>
  <si>
    <t>This is clear from the fact that regardless of the evaluation the optimal action is always extend credit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</si>
</sst>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right"/>
    </xf>
    <xf numFmtId="0" fontId="0" fillId="0" borderId="1" xfId="0" applyBorder="1"/>
    <xf numFmtId="0" fontId="1" fillId="0" borderId="0" xfId="0" applyFont="1"/>
    <xf numFmtId="0" fontId="1" fillId="0" borderId="0" xfId="0" applyFont="1" applyFill="1" applyBorder="1"/>
    <xf numFmtId="0" fontId="0" fillId="0" borderId="0" xfId="0" quotePrefix="1"/>
    <xf numFmtId="0" fontId="0" fillId="0" borderId="0" xfId="0" applyAlignment="1"/>
    <xf numFmtId="0" fontId="1" fillId="0" borderId="0" xfId="0" applyFont="1" applyAlignment="1">
      <alignment horizontal="left"/>
    </xf>
    <xf numFmtId="0" fontId="0" fillId="0" borderId="2" xfId="0" applyBorder="1"/>
    <xf numFmtId="0" fontId="0" fillId="0" borderId="0" xfId="0" applyBorder="1"/>
    <xf numFmtId="0" fontId="0" fillId="0" borderId="0" xfId="0" applyAlignment="1">
      <alignment horizontal="left" vertical="center" indent="8"/>
    </xf>
    <xf numFmtId="0" fontId="3" fillId="0" borderId="0" xfId="0" applyFont="1" applyAlignment="1">
      <alignment horizontal="left" vertical="center" indent="8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6" fontId="3" fillId="0" borderId="3" xfId="0" applyNumberFormat="1" applyFont="1" applyBorder="1" applyAlignment="1">
      <alignment horizontal="center" vertical="center" wrapText="1"/>
    </xf>
    <xf numFmtId="6" fontId="3" fillId="0" borderId="0" xfId="0" applyNumberFormat="1" applyFont="1" applyAlignment="1">
      <alignment horizontal="center" vertical="center" wrapText="1"/>
    </xf>
    <xf numFmtId="6" fontId="3" fillId="0" borderId="5" xfId="0" applyNumberFormat="1" applyFont="1" applyBorder="1" applyAlignment="1">
      <alignment horizontal="center" vertical="center" wrapText="1"/>
    </xf>
    <xf numFmtId="6" fontId="3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0" borderId="0" xfId="0" applyFont="1"/>
    <xf numFmtId="0" fontId="0" fillId="0" borderId="1" xfId="0" applyBorder="1" applyAlignment="1">
      <alignment horizontal="right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14</xdr:row>
      <xdr:rowOff>133350</xdr:rowOff>
    </xdr:from>
    <xdr:to>
      <xdr:col>7</xdr:col>
      <xdr:colOff>190500</xdr:colOff>
      <xdr:row>24</xdr:row>
      <xdr:rowOff>66675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3895725"/>
          <a:ext cx="5057775" cy="1847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</xdr:colOff>
      <xdr:row>27</xdr:row>
      <xdr:rowOff>95250</xdr:rowOff>
    </xdr:from>
    <xdr:to>
      <xdr:col>7</xdr:col>
      <xdr:colOff>209550</xdr:colOff>
      <xdr:row>37</xdr:row>
      <xdr:rowOff>180975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6172200"/>
          <a:ext cx="5057775" cy="1990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42</xdr:row>
      <xdr:rowOff>152400</xdr:rowOff>
    </xdr:from>
    <xdr:to>
      <xdr:col>7</xdr:col>
      <xdr:colOff>142875</xdr:colOff>
      <xdr:row>53</xdr:row>
      <xdr:rowOff>47625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9105900"/>
          <a:ext cx="5057775" cy="1990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28575</xdr:colOff>
      <xdr:row>57</xdr:row>
      <xdr:rowOff>95250</xdr:rowOff>
    </xdr:from>
    <xdr:to>
      <xdr:col>7</xdr:col>
      <xdr:colOff>171450</xdr:colOff>
      <xdr:row>68</xdr:row>
      <xdr:rowOff>28575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11925300"/>
          <a:ext cx="5057775" cy="2028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26</xdr:row>
      <xdr:rowOff>95250</xdr:rowOff>
    </xdr:from>
    <xdr:to>
      <xdr:col>10</xdr:col>
      <xdr:colOff>114300</xdr:colOff>
      <xdr:row>56</xdr:row>
      <xdr:rowOff>123825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5048250"/>
          <a:ext cx="6067425" cy="574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9</xdr:col>
      <xdr:colOff>257175</xdr:colOff>
      <xdr:row>21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5743575" cy="412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"/>
  <sheetViews>
    <sheetView topLeftCell="A58" workbookViewId="0">
      <selection activeCell="L89" sqref="L89"/>
    </sheetView>
  </sheetViews>
  <sheetFormatPr defaultRowHeight="15" x14ac:dyDescent="0.25"/>
  <cols>
    <col min="1" max="5" width="13.85546875" customWidth="1"/>
  </cols>
  <sheetData>
    <row r="1" spans="1:18" ht="24" customHeight="1" x14ac:dyDescent="0.25">
      <c r="A1" s="11"/>
    </row>
    <row r="2" spans="1:18" ht="24" customHeight="1" x14ac:dyDescent="0.25">
      <c r="A2" s="11" t="s">
        <v>3</v>
      </c>
      <c r="B2" s="27" t="s">
        <v>33</v>
      </c>
      <c r="C2" s="28"/>
      <c r="D2" s="28"/>
      <c r="E2" s="28"/>
    </row>
    <row r="3" spans="1:18" ht="18.75" customHeight="1" thickBot="1" x14ac:dyDescent="0.3">
      <c r="A3" s="14" t="s">
        <v>34</v>
      </c>
      <c r="B3" s="15" t="s">
        <v>35</v>
      </c>
      <c r="C3" s="16" t="s">
        <v>36</v>
      </c>
      <c r="D3" s="16" t="s">
        <v>37</v>
      </c>
      <c r="E3" s="16" t="s">
        <v>38</v>
      </c>
      <c r="R3" s="10"/>
    </row>
    <row r="4" spans="1:18" ht="18.75" customHeight="1" x14ac:dyDescent="0.25">
      <c r="A4" s="17" t="s">
        <v>39</v>
      </c>
      <c r="B4" s="18">
        <v>50</v>
      </c>
      <c r="C4" s="19">
        <v>50</v>
      </c>
      <c r="D4" s="19">
        <v>50</v>
      </c>
      <c r="E4" s="19">
        <v>50</v>
      </c>
      <c r="R4" s="10"/>
    </row>
    <row r="5" spans="1:18" ht="18.75" customHeight="1" x14ac:dyDescent="0.25">
      <c r="A5" s="17" t="s">
        <v>40</v>
      </c>
      <c r="B5" s="18">
        <v>47</v>
      </c>
      <c r="C5" s="19">
        <v>55</v>
      </c>
      <c r="D5" s="19">
        <v>55</v>
      </c>
      <c r="E5" s="19">
        <v>55</v>
      </c>
    </row>
    <row r="6" spans="1:18" ht="18.75" customHeight="1" x14ac:dyDescent="0.25">
      <c r="A6" s="17" t="s">
        <v>41</v>
      </c>
      <c r="B6" s="18">
        <v>44</v>
      </c>
      <c r="C6" s="19">
        <v>52</v>
      </c>
      <c r="D6" s="19">
        <v>60</v>
      </c>
      <c r="E6" s="19">
        <v>60</v>
      </c>
    </row>
    <row r="7" spans="1:18" ht="18.75" customHeight="1" thickBot="1" x14ac:dyDescent="0.3">
      <c r="A7" s="14" t="s">
        <v>42</v>
      </c>
      <c r="B7" s="20">
        <v>41</v>
      </c>
      <c r="C7" s="21">
        <v>49</v>
      </c>
      <c r="D7" s="21">
        <v>57</v>
      </c>
      <c r="E7" s="21">
        <v>65</v>
      </c>
    </row>
    <row r="8" spans="1:18" ht="27" customHeight="1" x14ac:dyDescent="0.25">
      <c r="A8" s="12" t="s">
        <v>43</v>
      </c>
      <c r="B8" s="13">
        <v>0.2</v>
      </c>
      <c r="C8" s="12">
        <v>0.4</v>
      </c>
      <c r="D8" s="12">
        <v>0.3</v>
      </c>
      <c r="E8" s="12">
        <v>0.1</v>
      </c>
    </row>
    <row r="9" spans="1:18" ht="15.75" x14ac:dyDescent="0.25">
      <c r="A9" s="11"/>
    </row>
    <row r="10" spans="1:18" ht="15.75" x14ac:dyDescent="0.25">
      <c r="A10" s="11" t="s">
        <v>4</v>
      </c>
      <c r="B10" s="25" t="s">
        <v>44</v>
      </c>
    </row>
    <row r="11" spans="1:18" ht="15.75" x14ac:dyDescent="0.25">
      <c r="B11" s="25" t="s">
        <v>45</v>
      </c>
    </row>
    <row r="12" spans="1:18" ht="15.75" x14ac:dyDescent="0.25">
      <c r="A12" s="11" t="s">
        <v>6</v>
      </c>
      <c r="B12" s="25" t="s">
        <v>46</v>
      </c>
    </row>
    <row r="13" spans="1:18" ht="15.75" x14ac:dyDescent="0.25">
      <c r="B13" s="25" t="s">
        <v>47</v>
      </c>
    </row>
    <row r="14" spans="1:18" ht="15.75" x14ac:dyDescent="0.25">
      <c r="A14" s="11" t="s">
        <v>10</v>
      </c>
      <c r="B14" s="25" t="s">
        <v>48</v>
      </c>
    </row>
    <row r="15" spans="1:18" ht="15.75" x14ac:dyDescent="0.25">
      <c r="A15" s="11" t="s">
        <v>49</v>
      </c>
    </row>
    <row r="16" spans="1:18" x14ac:dyDescent="0.25">
      <c r="C16" s="10"/>
    </row>
    <row r="17" spans="1:3" x14ac:dyDescent="0.25">
      <c r="C17" s="10"/>
    </row>
    <row r="25" spans="1:3" ht="15.75" x14ac:dyDescent="0.25">
      <c r="B25" s="25" t="s">
        <v>50</v>
      </c>
    </row>
    <row r="27" spans="1:3" ht="15.75" x14ac:dyDescent="0.25">
      <c r="A27" s="11" t="s">
        <v>51</v>
      </c>
      <c r="B27" s="26" t="s">
        <v>69</v>
      </c>
    </row>
    <row r="33" spans="1:2" x14ac:dyDescent="0.25">
      <c r="A33" s="10"/>
    </row>
    <row r="34" spans="1:2" x14ac:dyDescent="0.25">
      <c r="A34" s="10"/>
    </row>
    <row r="40" spans="1:2" ht="15.75" x14ac:dyDescent="0.25">
      <c r="B40" s="25" t="s">
        <v>52</v>
      </c>
    </row>
    <row r="42" spans="1:2" ht="15.75" x14ac:dyDescent="0.25">
      <c r="B42" s="26" t="s">
        <v>53</v>
      </c>
    </row>
    <row r="44" spans="1:2" x14ac:dyDescent="0.25">
      <c r="A44" s="10"/>
    </row>
    <row r="45" spans="1:2" x14ac:dyDescent="0.25">
      <c r="A45" s="10"/>
    </row>
    <row r="55" spans="2:2" ht="15.75" x14ac:dyDescent="0.25">
      <c r="B55" s="25" t="s">
        <v>54</v>
      </c>
    </row>
    <row r="57" spans="2:2" ht="15.75" x14ac:dyDescent="0.25">
      <c r="B57" s="26" t="s">
        <v>55</v>
      </c>
    </row>
    <row r="70" spans="2:2" ht="15.75" x14ac:dyDescent="0.25">
      <c r="B70" s="25" t="s">
        <v>56</v>
      </c>
    </row>
  </sheetData>
  <mergeCells count="1">
    <mergeCell ref="B2:E2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19" workbookViewId="0">
      <selection activeCell="G20" sqref="G20"/>
    </sheetView>
  </sheetViews>
  <sheetFormatPr defaultRowHeight="15" x14ac:dyDescent="0.25"/>
  <sheetData>
    <row r="1" spans="1:7" x14ac:dyDescent="0.25">
      <c r="A1" t="s">
        <v>70</v>
      </c>
      <c r="B1">
        <v>0.4</v>
      </c>
      <c r="C1">
        <v>0.2</v>
      </c>
      <c r="D1">
        <v>0.4</v>
      </c>
      <c r="F1" s="22" t="s">
        <v>68</v>
      </c>
      <c r="G1" s="22" t="s">
        <v>67</v>
      </c>
    </row>
    <row r="2" spans="1:7" x14ac:dyDescent="0.25">
      <c r="B2" s="1" t="s">
        <v>57</v>
      </c>
      <c r="C2" s="1" t="s">
        <v>58</v>
      </c>
      <c r="D2" s="1" t="s">
        <v>59</v>
      </c>
      <c r="E2" s="1" t="s">
        <v>2</v>
      </c>
    </row>
    <row r="3" spans="1:7" x14ac:dyDescent="0.25">
      <c r="A3" t="s">
        <v>60</v>
      </c>
      <c r="B3" s="24" t="s">
        <v>63</v>
      </c>
      <c r="C3" s="2">
        <v>50</v>
      </c>
      <c r="D3" s="2">
        <v>10</v>
      </c>
      <c r="E3" s="24" t="s">
        <v>66</v>
      </c>
      <c r="F3">
        <v>54</v>
      </c>
      <c r="G3" s="23">
        <v>74</v>
      </c>
    </row>
    <row r="4" spans="1:7" x14ac:dyDescent="0.25">
      <c r="A4" t="s">
        <v>61</v>
      </c>
      <c r="B4" s="2">
        <v>25</v>
      </c>
      <c r="C4" s="2">
        <v>40</v>
      </c>
      <c r="D4" s="2">
        <v>90</v>
      </c>
      <c r="E4" s="2">
        <v>66</v>
      </c>
      <c r="F4">
        <v>54</v>
      </c>
      <c r="G4">
        <v>54</v>
      </c>
    </row>
    <row r="5" spans="1:7" x14ac:dyDescent="0.25">
      <c r="A5" t="s">
        <v>62</v>
      </c>
      <c r="B5" s="2">
        <v>35</v>
      </c>
      <c r="C5" s="24" t="s">
        <v>64</v>
      </c>
      <c r="D5" s="2">
        <v>30</v>
      </c>
      <c r="E5" s="24" t="s">
        <v>65</v>
      </c>
      <c r="F5" s="23">
        <v>56</v>
      </c>
      <c r="G5" s="22">
        <v>71</v>
      </c>
    </row>
    <row r="7" spans="1:7" x14ac:dyDescent="0.25">
      <c r="B7" t="s">
        <v>71</v>
      </c>
    </row>
    <row r="8" spans="1:7" x14ac:dyDescent="0.25">
      <c r="B8" t="s">
        <v>72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topLeftCell="A25" workbookViewId="0">
      <selection activeCell="B66" sqref="B66"/>
    </sheetView>
  </sheetViews>
  <sheetFormatPr defaultRowHeight="15" x14ac:dyDescent="0.25"/>
  <cols>
    <col min="4" max="4" width="11.42578125" customWidth="1"/>
  </cols>
  <sheetData>
    <row r="1" spans="1:13" x14ac:dyDescent="0.25">
      <c r="A1" t="s">
        <v>3</v>
      </c>
      <c r="B1">
        <v>0.2</v>
      </c>
      <c r="C1">
        <v>0.5</v>
      </c>
      <c r="D1">
        <v>0.3</v>
      </c>
    </row>
    <row r="2" spans="1:13" x14ac:dyDescent="0.25">
      <c r="B2" s="1" t="s">
        <v>19</v>
      </c>
      <c r="C2" s="1" t="s">
        <v>20</v>
      </c>
      <c r="D2" s="1" t="s">
        <v>21</v>
      </c>
      <c r="E2" s="1" t="s">
        <v>2</v>
      </c>
    </row>
    <row r="3" spans="1:13" x14ac:dyDescent="0.25">
      <c r="A3" t="s">
        <v>0</v>
      </c>
      <c r="B3" s="2">
        <v>-15</v>
      </c>
      <c r="C3" s="2">
        <v>10</v>
      </c>
      <c r="D3" s="8">
        <v>20</v>
      </c>
      <c r="E3" s="9">
        <f>SUMPRODUCT($B$1:$D$1,B3:D3)</f>
        <v>8</v>
      </c>
      <c r="G3">
        <f>SUMPRODUCT($B$3:$D$3,K23:M23)</f>
        <v>4.7222222222222214</v>
      </c>
    </row>
    <row r="4" spans="1:13" x14ac:dyDescent="0.25">
      <c r="A4" t="s">
        <v>1</v>
      </c>
      <c r="B4" s="2">
        <v>0</v>
      </c>
      <c r="C4" s="2">
        <v>0</v>
      </c>
      <c r="D4" s="8">
        <v>0</v>
      </c>
      <c r="E4" s="9">
        <f>SUMPRODUCT($B$1:$D$1,B4:D4)</f>
        <v>0</v>
      </c>
      <c r="G4">
        <f>SUMPRODUCT($B$3:$D$3,K24:M24)</f>
        <v>8.2222222222222214</v>
      </c>
    </row>
    <row r="5" spans="1:13" x14ac:dyDescent="0.25">
      <c r="E5" s="9"/>
      <c r="G5">
        <f>SUMPRODUCT($B$3:$D$3,K25:M25)</f>
        <v>13.684210526315789</v>
      </c>
    </row>
    <row r="6" spans="1:13" x14ac:dyDescent="0.25">
      <c r="A6" t="s">
        <v>4</v>
      </c>
      <c r="B6" t="s">
        <v>5</v>
      </c>
      <c r="M6">
        <f>SUMPRODUCT(G3:G5,G23:G25)</f>
        <v>8</v>
      </c>
    </row>
    <row r="8" spans="1:13" x14ac:dyDescent="0.25">
      <c r="A8" t="s">
        <v>6</v>
      </c>
      <c r="B8" t="s">
        <v>7</v>
      </c>
      <c r="C8" t="s">
        <v>8</v>
      </c>
      <c r="E8">
        <v>11</v>
      </c>
    </row>
    <row r="9" spans="1:13" x14ac:dyDescent="0.25">
      <c r="B9" t="s">
        <v>9</v>
      </c>
      <c r="E9">
        <v>3</v>
      </c>
    </row>
    <row r="11" spans="1:13" x14ac:dyDescent="0.25">
      <c r="A11" t="s">
        <v>10</v>
      </c>
      <c r="B11" t="s">
        <v>11</v>
      </c>
      <c r="E11" t="s">
        <v>12</v>
      </c>
    </row>
    <row r="13" spans="1:13" x14ac:dyDescent="0.25">
      <c r="B13" t="s">
        <v>29</v>
      </c>
    </row>
    <row r="14" spans="1:13" x14ac:dyDescent="0.25">
      <c r="C14" s="1" t="s">
        <v>16</v>
      </c>
      <c r="D14" s="1" t="s">
        <v>17</v>
      </c>
      <c r="E14" s="1" t="s">
        <v>18</v>
      </c>
    </row>
    <row r="15" spans="1:13" x14ac:dyDescent="0.25">
      <c r="B15" s="3" t="s">
        <v>13</v>
      </c>
      <c r="C15" s="2">
        <v>0.5</v>
      </c>
      <c r="D15" s="2">
        <v>0.4</v>
      </c>
      <c r="E15" s="2">
        <v>0.2</v>
      </c>
    </row>
    <row r="16" spans="1:13" x14ac:dyDescent="0.25">
      <c r="B16" s="3" t="s">
        <v>14</v>
      </c>
      <c r="C16" s="2">
        <v>0.4</v>
      </c>
      <c r="D16" s="2">
        <v>0.5</v>
      </c>
      <c r="E16" s="2">
        <v>0.4</v>
      </c>
    </row>
    <row r="17" spans="1:13" x14ac:dyDescent="0.25">
      <c r="B17" s="3" t="s">
        <v>15</v>
      </c>
      <c r="C17" s="2">
        <v>0.1</v>
      </c>
      <c r="D17" s="2">
        <v>0.1</v>
      </c>
      <c r="E17" s="2">
        <v>0.4</v>
      </c>
    </row>
    <row r="18" spans="1:13" x14ac:dyDescent="0.25">
      <c r="A18" s="3" t="s">
        <v>22</v>
      </c>
      <c r="C18">
        <v>0.2</v>
      </c>
      <c r="D18">
        <v>0.5</v>
      </c>
      <c r="E18">
        <v>0.3</v>
      </c>
    </row>
    <row r="20" spans="1:13" x14ac:dyDescent="0.25">
      <c r="A20" s="1" t="s">
        <v>23</v>
      </c>
      <c r="B20" s="4" t="s">
        <v>24</v>
      </c>
      <c r="D20" t="s">
        <v>25</v>
      </c>
      <c r="G20" s="5" t="s">
        <v>26</v>
      </c>
    </row>
    <row r="21" spans="1:13" x14ac:dyDescent="0.25">
      <c r="F21" s="6"/>
      <c r="G21" s="7" t="s">
        <v>27</v>
      </c>
      <c r="J21" t="s">
        <v>28</v>
      </c>
    </row>
    <row r="22" spans="1:13" x14ac:dyDescent="0.25">
      <c r="C22" s="1" t="s">
        <v>16</v>
      </c>
      <c r="D22" s="1" t="s">
        <v>17</v>
      </c>
      <c r="E22" s="1" t="s">
        <v>18</v>
      </c>
      <c r="K22" s="1" t="s">
        <v>16</v>
      </c>
      <c r="L22" s="1" t="s">
        <v>17</v>
      </c>
      <c r="M22" s="1" t="s">
        <v>18</v>
      </c>
    </row>
    <row r="23" spans="1:13" x14ac:dyDescent="0.25">
      <c r="B23" s="3" t="s">
        <v>13</v>
      </c>
      <c r="C23" s="2">
        <f t="shared" ref="C23:E25" si="0">C15*C$18</f>
        <v>0.1</v>
      </c>
      <c r="D23" s="2">
        <f t="shared" si="0"/>
        <v>0.2</v>
      </c>
      <c r="E23" s="2">
        <f t="shared" si="0"/>
        <v>0.06</v>
      </c>
      <c r="G23">
        <f>SUM(C23:E23)</f>
        <v>0.36000000000000004</v>
      </c>
      <c r="J23" s="3" t="s">
        <v>13</v>
      </c>
      <c r="K23" s="2">
        <f>C23/$G23</f>
        <v>0.27777777777777773</v>
      </c>
      <c r="L23" s="2">
        <f t="shared" ref="L23:M23" si="1">D23/$G23</f>
        <v>0.55555555555555547</v>
      </c>
      <c r="M23" s="2">
        <f t="shared" si="1"/>
        <v>0.16666666666666663</v>
      </c>
    </row>
    <row r="24" spans="1:13" x14ac:dyDescent="0.25">
      <c r="B24" s="3" t="s">
        <v>14</v>
      </c>
      <c r="C24" s="2">
        <f t="shared" si="0"/>
        <v>8.0000000000000016E-2</v>
      </c>
      <c r="D24" s="2">
        <f t="shared" si="0"/>
        <v>0.25</v>
      </c>
      <c r="E24" s="2">
        <f t="shared" si="0"/>
        <v>0.12</v>
      </c>
      <c r="G24">
        <f>SUM(C24:E24)</f>
        <v>0.45</v>
      </c>
      <c r="J24" s="3" t="s">
        <v>14</v>
      </c>
      <c r="K24" s="2">
        <f t="shared" ref="K24:K25" si="2">C24/$G24</f>
        <v>0.17777777777777781</v>
      </c>
      <c r="L24" s="2">
        <f t="shared" ref="L24:L25" si="3">D24/$G24</f>
        <v>0.55555555555555558</v>
      </c>
      <c r="M24" s="2">
        <f t="shared" ref="M24:M25" si="4">E24/$G24</f>
        <v>0.26666666666666666</v>
      </c>
    </row>
    <row r="25" spans="1:13" x14ac:dyDescent="0.25">
      <c r="B25" s="3" t="s">
        <v>15</v>
      </c>
      <c r="C25" s="2">
        <f t="shared" si="0"/>
        <v>2.0000000000000004E-2</v>
      </c>
      <c r="D25" s="2">
        <f t="shared" si="0"/>
        <v>0.05</v>
      </c>
      <c r="E25" s="2">
        <f t="shared" si="0"/>
        <v>0.12</v>
      </c>
      <c r="G25">
        <f>SUM(C25:E25)</f>
        <v>0.19</v>
      </c>
      <c r="J25" s="3" t="s">
        <v>15</v>
      </c>
      <c r="K25" s="2">
        <f t="shared" si="2"/>
        <v>0.10526315789473686</v>
      </c>
      <c r="L25" s="2">
        <f t="shared" si="3"/>
        <v>0.26315789473684209</v>
      </c>
      <c r="M25" s="2">
        <f t="shared" si="4"/>
        <v>0.63157894736842102</v>
      </c>
    </row>
    <row r="58" spans="1:2" x14ac:dyDescent="0.25">
      <c r="A58" t="s">
        <v>32</v>
      </c>
      <c r="B58" t="s">
        <v>31</v>
      </c>
    </row>
    <row r="59" spans="1:2" x14ac:dyDescent="0.25">
      <c r="B59" t="s">
        <v>30</v>
      </c>
    </row>
    <row r="60" spans="1:2" x14ac:dyDescent="0.25">
      <c r="B60" t="s">
        <v>73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L34" sqref="L34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9-3</vt:lpstr>
      <vt:lpstr>9-10</vt:lpstr>
      <vt:lpstr>9-16</vt:lpstr>
      <vt:lpstr>9-24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Umit Akinc</dc:creator>
  <cp:lastModifiedBy>Umit Akinc</cp:lastModifiedBy>
  <dcterms:created xsi:type="dcterms:W3CDTF">2016-03-23T16:21:31Z</dcterms:created>
  <dcterms:modified xsi:type="dcterms:W3CDTF">2016-03-24T14:15:17Z</dcterms:modified>
</cp:coreProperties>
</file>