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45" windowWidth="15180" windowHeight="8880" firstSheet="1" activeTab="1"/>
  </bookViews>
  <sheets>
    <sheet name="CB_DATA_" sheetId="4" state="hidden" r:id="rId1"/>
    <sheet name="Sheet1" sheetId="1" r:id="rId2"/>
    <sheet name="Sheet2" sheetId="2" r:id="rId3"/>
    <sheet name="Sheet3" sheetId="3" r:id="rId4"/>
  </sheets>
  <definedNames>
    <definedName name="CB_0eb96c13e9bd4b6d8d83b7108ac83ebf" localSheetId="1" hidden="1">Sheet1!$F$9</definedName>
    <definedName name="CB_1161d99d1b2340d484c9d75f132dd430" localSheetId="0" hidden="1">#N/A</definedName>
    <definedName name="CB_16f725c6daac42fab2bdf5d00c6b340a" localSheetId="1" hidden="1">Sheet1!$G$31</definedName>
    <definedName name="CB_1feb0527444e488aab55ca33cc6444bd" localSheetId="1" hidden="1">Sheet1!$C$31</definedName>
    <definedName name="CB_2410fb8842734c3ab4bb1108c93543f1" localSheetId="1" hidden="1">Sheet1!$C$7</definedName>
    <definedName name="CB_25fe90fd7ef44873abe7fb5172d252b5" localSheetId="0" hidden="1">#N/A</definedName>
    <definedName name="CB_31709d0c81764687966567fb4b2a224c" localSheetId="1" hidden="1">Sheet1!$E$7</definedName>
    <definedName name="CB_3badc7ac0a34436e8a6571868931ab75" localSheetId="1" hidden="1">Sheet1!$B$10</definedName>
    <definedName name="CB_3dcd7453d6cd4a9986bb7580a9eba59d" localSheetId="0" hidden="1">#N/A</definedName>
    <definedName name="CB_3f387c61a32841b5be49cf8c14822ec2" localSheetId="1" hidden="1">Sheet1!$G$7</definedName>
    <definedName name="CB_435fb9fc710748d88c6ab1279246857e" localSheetId="1" hidden="1">Sheet1!$F$31</definedName>
    <definedName name="CB_54dcb3b8f2d34bc0a47eab3d79b1c22f" localSheetId="1" hidden="1">Sheet1!$E$9</definedName>
    <definedName name="CB_585ee91ff38a49b1b22567b0b90299c3" localSheetId="1" hidden="1">Sheet1!$D$31</definedName>
    <definedName name="CB_6440c0538396417fb3e79e34e82a674e" localSheetId="1" hidden="1">Sheet1!$C$5</definedName>
    <definedName name="CB_65987b8a360c414790520b67aba49412" localSheetId="1" hidden="1">Sheet1!$F$4</definedName>
    <definedName name="CB_71825ecc06954c3988f2c727cd5d044a" localSheetId="0" hidden="1">#N/A</definedName>
    <definedName name="CB_829e577561534fe6a754baabddbcc307" localSheetId="1" hidden="1">Sheet1!$E$31</definedName>
    <definedName name="CB_ad69cc4598d5423ba1cb4d5ca5a81a39" localSheetId="1" hidden="1">Sheet1!$E$4</definedName>
    <definedName name="CB_b3c95e503e224e26af3d52e35875a9bd" localSheetId="1" hidden="1">Sheet1!$B$36</definedName>
    <definedName name="CB_b4841744106c4c7f809f5662f8c3e051" localSheetId="1" hidden="1">Sheet1!$G$9</definedName>
    <definedName name="CB_Block_00000000000000000000000000000000" localSheetId="0" hidden="1">"'7.0.0.0"</definedName>
    <definedName name="CB_Block_00000000000000000000000000000000" localSheetId="1" hidden="1">"'7.0.0.0"</definedName>
    <definedName name="CB_Block_00000000000000000000000000000001" localSheetId="0" hidden="1">"'634591943303490886"</definedName>
    <definedName name="CB_Block_00000000000000000000000000000001" localSheetId="1" hidden="1">"'634591943303958887"</definedName>
    <definedName name="CB_Block_00000000000000000000000000000003" localSheetId="0" hidden="1">"'11.1.2391.0"</definedName>
    <definedName name="CB_Block_00000000000000000000000000000003" localSheetId="1" hidden="1">"'11.1.2391.0"</definedName>
    <definedName name="CB_BlockExt_00000000000000000000000000000003" localSheetId="0" hidden="1">"'11.1.2.1.000"</definedName>
    <definedName name="CB_BlockExt_00000000000000000000000000000003" localSheetId="1" hidden="1">"'11.1.2.1.000"</definedName>
    <definedName name="CB_c0109044173940eb82be8b778aea5c3d" localSheetId="1" hidden="1">Sheet1!$D$9</definedName>
    <definedName name="CB_d39817e61a6744aa8c901e1915f84b39" localSheetId="1" hidden="1">Sheet1!$D$4</definedName>
    <definedName name="CB_eb2a9a6346744506aa47a6a2f32211fb" localSheetId="1" hidden="1">Sheet1!$G$4</definedName>
    <definedName name="CB_eb5b7cf94b934377be5026ce880df51e" localSheetId="1" hidden="1">Sheet1!$C$9</definedName>
    <definedName name="CB_f680db4220f541f281efcf361ee71518" localSheetId="1" hidden="1">Sheet1!$F$7</definedName>
    <definedName name="CB_f8a89b23b7654d63aa47b1a3ddb8ef19" localSheetId="1" hidden="1">Sheet1!$D$7</definedName>
    <definedName name="CBWorkbookPriority" localSheetId="0" hidden="1">-1145933538</definedName>
    <definedName name="CBx_8394e3c06d9544d59bdf4ac6ddba89bd" localSheetId="0" hidden="1">"'CB_DATA_'!$A$1"</definedName>
    <definedName name="CBx_ef742e9b50184a0dab42b9d9e1b595b0" localSheetId="0" hidden="1">"'Sheet1'!$A$1"</definedName>
    <definedName name="CBx_Sheet_Guid" localSheetId="0" hidden="1">"'8394e3c0-6d95-44d5-9bdf-4ac6ddba89bd"</definedName>
    <definedName name="CBx_Sheet_Guid" localSheetId="1" hidden="1">"'ef742e9b-5018-4a0d-ab42-b9d9e1b595b0"</definedName>
    <definedName name="CBx_SheetRef" localSheetId="0" hidden="1">CB_DATA_!$A$14</definedName>
    <definedName name="CBx_SheetRef" localSheetId="1" hidden="1">CB_DATA_!$B$14</definedName>
    <definedName name="CBx_StorageType" localSheetId="0" hidden="1">2</definedName>
    <definedName name="CBx_StorageType" localSheetId="1" hidden="1">2</definedName>
  </definedNames>
  <calcPr calcId="145621"/>
</workbook>
</file>

<file path=xl/calcChain.xml><?xml version="1.0" encoding="utf-8"?>
<calcChain xmlns="http://schemas.openxmlformats.org/spreadsheetml/2006/main">
  <c r="B11" i="4" l="1"/>
  <c r="A11" i="4"/>
  <c r="G24" i="1"/>
  <c r="F24" i="1"/>
  <c r="E24" i="1"/>
  <c r="D24" i="1"/>
  <c r="C24" i="1"/>
  <c r="D11" i="1"/>
  <c r="E11" i="1"/>
  <c r="B34" i="1"/>
  <c r="C26" i="1"/>
  <c r="C28" i="1"/>
  <c r="D28" i="1"/>
  <c r="E28" i="1"/>
  <c r="F28" i="1"/>
  <c r="G28" i="1"/>
  <c r="C22" i="1"/>
  <c r="C21" i="1"/>
  <c r="D5" i="1"/>
  <c r="D22" i="1"/>
  <c r="C10" i="1"/>
  <c r="C25" i="1"/>
  <c r="C23" i="1"/>
  <c r="F10" i="1"/>
  <c r="F25" i="1"/>
  <c r="G10" i="1"/>
  <c r="G25" i="1"/>
  <c r="D10" i="1"/>
  <c r="D25" i="1"/>
  <c r="E10" i="1"/>
  <c r="E25" i="1"/>
  <c r="F11" i="1"/>
  <c r="E26" i="1"/>
  <c r="D26" i="1"/>
  <c r="E23" i="1"/>
  <c r="E5" i="1"/>
  <c r="F5" i="1"/>
  <c r="D23" i="1"/>
  <c r="C27" i="1"/>
  <c r="C29" i="1"/>
  <c r="D21" i="1"/>
  <c r="G11" i="1"/>
  <c r="G26" i="1"/>
  <c r="G23" i="1"/>
  <c r="F26" i="1"/>
  <c r="F23" i="1"/>
  <c r="E22" i="1"/>
  <c r="D27" i="1"/>
  <c r="D29" i="1"/>
  <c r="D30" i="1"/>
  <c r="D31" i="1"/>
  <c r="D34" i="1"/>
  <c r="E21" i="1"/>
  <c r="F21" i="1"/>
  <c r="C30" i="1"/>
  <c r="C31" i="1"/>
  <c r="C34" i="1"/>
  <c r="F22" i="1"/>
  <c r="G5" i="1"/>
  <c r="G22" i="1"/>
  <c r="E27" i="1"/>
  <c r="E29" i="1"/>
  <c r="E30" i="1"/>
  <c r="E31" i="1"/>
  <c r="E34" i="1"/>
  <c r="F27" i="1"/>
  <c r="F29" i="1"/>
  <c r="G21" i="1"/>
  <c r="G27" i="1"/>
  <c r="G29" i="1"/>
  <c r="G30" i="1"/>
  <c r="G31" i="1"/>
  <c r="G34" i="1"/>
  <c r="F30" i="1"/>
  <c r="F31" i="1"/>
  <c r="F34" i="1"/>
  <c r="B36" i="1"/>
</calcChain>
</file>

<file path=xl/sharedStrings.xml><?xml version="1.0" encoding="utf-8"?>
<sst xmlns="http://schemas.openxmlformats.org/spreadsheetml/2006/main" count="70" uniqueCount="58">
  <si>
    <t>Sales Revenue</t>
  </si>
  <si>
    <t>Year 1</t>
  </si>
  <si>
    <t>Year 2</t>
  </si>
  <si>
    <t>Year 3</t>
  </si>
  <si>
    <t>Year 4</t>
  </si>
  <si>
    <t>Year 5</t>
  </si>
  <si>
    <t>Annual Growth Rate</t>
  </si>
  <si>
    <t>Cost of Merchandise (% of sales)</t>
  </si>
  <si>
    <t>Operating Expenses</t>
  </si>
  <si>
    <t>Labor Cost</t>
  </si>
  <si>
    <t>Rent Per Square Foot</t>
  </si>
  <si>
    <t>Store Size (square feet)</t>
  </si>
  <si>
    <t>Total Fixed Assets</t>
  </si>
  <si>
    <t>Tax Rate</t>
  </si>
  <si>
    <t>Depreciation period (straight line)</t>
  </si>
  <si>
    <t>Cost of Merchandise</t>
  </si>
  <si>
    <t>Net Operating Income</t>
  </si>
  <si>
    <t>Depreciation Expense</t>
  </si>
  <si>
    <t>Net Income Before Tax</t>
  </si>
  <si>
    <t>Income Tax</t>
  </si>
  <si>
    <t>Model Outputs</t>
  </si>
  <si>
    <t>Rent</t>
  </si>
  <si>
    <t>Salvage value</t>
  </si>
  <si>
    <t>Selling and Adminisdtrative Expenses</t>
  </si>
  <si>
    <t>S&amp;A expenses</t>
  </si>
  <si>
    <t xml:space="preserve">Cash Flows </t>
  </si>
  <si>
    <t>Net Income After Tax</t>
  </si>
  <si>
    <t>Discount Rate</t>
  </si>
  <si>
    <t>NET Present Value</t>
  </si>
  <si>
    <t xml:space="preserve">Labor </t>
  </si>
  <si>
    <t>Retail Store at Hanes Mall</t>
  </si>
  <si>
    <t>Net Present Value Analysis</t>
  </si>
  <si>
    <t>Model Assumptions/inputs</t>
  </si>
  <si>
    <t>Operating Expenses:</t>
  </si>
  <si>
    <t>Salvage</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</si>
  <si>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</si>
  <si>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</si>
  <si>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</si>
  <si>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</si>
  <si>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</si>
  <si>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</si>
  <si>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</si>
  <si>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</si>
  <si>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</si>
  <si>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</si>
  <si>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</si>
  <si>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</si>
  <si>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8394e3c0-6d95-44d5-9bdf-4ac6ddba89bd</t>
  </si>
  <si>
    <t>CB_Block_0</t>
  </si>
  <si>
    <t>Decisioneering:7.0.0.0</t>
  </si>
  <si>
    <t>CB_Block_7.0.0.0_x005F_x003a_1</t>
  </si>
  <si>
    <t>㜸〱敤㕢ぢ㜰ㅣ攵㝤扦敦愴㍤摤㥥㑥搶攱㈷㜶晣㤰㕦㌵㐶捥攱㈷挶㘴㕣㕢㜷㘷㍤㐰㝥㑡戶㤹愴收㘶愵摢㤳ㄶ摦摤㡡摤㤳㉤㤱ㄶ㤲攰搰㐲搲㐰㌳㠱ㄹ攷㌵改㜴㔲㠶㥡㔰愰㐹愶㠶㌰㤳搶㥤搰㌶㘶挲㜴㐸〲㑣㐳㑣㤲㌶㑤㥤㑥㤸ㄲ㐲㥢㔰攸敦昷敤摥㙢㙦㑦㤶㘵㌷攳捥㜸攱晥晡㥥晦晤昶晦晤摦摦攷㠰〸〴〲敦攱攱㕦㍥捤㉣㉣ㅥ㤸戴㡢㝡㍥㥥㌴㜳㌹㝤戸㘸㤸〵㍢摥㘵㔹摡㘴扦㘱ㄷ㥢㌰㈰㤴㌶搰㙦㉢㘹摢戸㑢て愷㡦改㤶㡤㐱㑡㈰㄰づ慢㐱㘲㜱㝦戱㔲㐵攵㉣㤵捤㉡㐶〵搴㄰㐰戴〵攰㐰㌲戱㜷攸づ扣㘴愰㘸㕡晡扡㡥㐳づ慡敤㕢攳㥢攲摢㙥㕣ㅦ㕦扦慥㈳㌹㥥㉢㡥㕢晡昶㠲㍥㕥戴戴摣扡㡥㝤攳㐳㌹㘳昸㔶㝤㜲搰㍣慡ㄷ戶敢㐳敢㌷つ㘹㥢㙦摡戰㜹换㤶散戶㙤㌷㐵挳挰扢㈷㤹攸搵㜳㘳挰㜶㜹㜰慡挰搹㥦㑣散戳昴散攵挱愸㤰㈲㥤㈹㝤搸㈰改㜴摤㌲ち㈳昱㘴〲晦㔷搱〳戵慤昱扤〳㠳㤶㕥挸㐸扡攵昷づてㅤ搲㜲攳㝡㈸㉦㤷ㄲ捥ㅦ搲慣㍤㕡㕥㙦换ㅦ戴昵〳㕡㘱㐴㘷㑤挹昷㡣ㅢ㤹㘶㙣㘶搳㕡扦㔷戸愴㠹敦㑤㈶㤲愳㥡㔵㤴㈸㐹㌶摦搱昲㑤㜱戹〸㌹㕡搶㐹㄰搱敡㌲ち摦挶摤㔴㈳〴慤〰愱㈸㐰㥢㥣搳㈱㈷㜵㙣㄰捤㙦㠲搱慡愷㜰㘰㌰慤〵搳㐳挱昴㜰㌰㥤〹愶昵㘰㍡ㅢ㑣㡦〴搳愳挱戴ㄱ㑣摦ㄱ㑣ㅦ挵㤸搲ㄳ㙥㘹〹扡捦ㄷ㕥搱慥㔹昹扥㤷㜶㥥昸㠷敦愷攷扣晦愵昵ち㜹敢晤㝥摦㕡㑦捥扤攰搷㥣㌶昹㕢㈱愸敦づ㍢〴㜵㤷㜱㈱㤲捥挲㠷愹敤〰愱ㄸ㐰扢㍢慢㑣㔴昱ぢ㄰㤵㠴晤㥦㠷摥㕤晤换扢敤摥㔳㍦晤捤㝥敢㥦づ㝣㑤攱昷㙤㤸ㅥ㐵〶昴㠲㙤ㄴ㡤㘳㐶昱户㐳㤵ㅢ晣㤶攵㔰愵㙡㈹ㄷ愲捣㙣㔲㘶づ㈹㌳ㄷ㘰㑥搵捣ち㜵捥扢搴ㄹ㈸扥戰晤㠵敦㥤扣攵扥㘷挷㍦昲搸昹㉦㝦㐱㔰〳㐹愵㌴㥦㔸ㄶ㄰换戵〰㌵㉣扢㔱㠸㥦扡昳捦摥晥戱㍢ㅦづ㙤敢晦愳晦㝣㝥捤ぢ㐷㥡㙦㠹㉥挲攰㝥挸㑦㝣㡦㕥扣㉣㉡㐶愱散昸捡㥦慦戴㔲扥㤴扣㈳散㈹摤ㅥ㔶愹〹晡ちㄹ㝤㈲㠴ㄲ㌴㐴㌴㥦㌴ぢ㐵㝤愲㤸搲㡡㕡㑢㝥㥦〶㈵㔲㔴㌱愸㔳捥㜲㑡㥣搹㈶摢㑡戳㈳㙥つㄸ㘲戲㔸㠵愵㔵㌶㌸㤸〴っ㐵㔳戳〳挳㈱㍦㡢搱慢搹愳㐵㙤㈸愷慦昲散㌶愹〶㍤㜶戰㘸攴散㌸㔰昶㔸收昸ㄸ改㜹搹昰〰㤷㑡〲㠵ㄶ〳㐸晢挶扦㠱㐰㙣愷扡〴㝦㈲戲㔳㘵㈷戶昷㍤昶㔴晡愲换㔱搹敦㉡戶㤴愵ㅤ㠷㘲慥㙣昰挶㌸㙣搲㜴慣ㄲ㡣㔲㜶㑢㜶㙢㜶挳㠶捣㤶昵摡㈶㑤愱戲昳摤㕥㕦昵㑡㡥㡥收てㅢ㠵㡣㜹㕣づ㘸捤㑢㘵㥡搰ちㄹ扢㉤㍦㘰挸敤㑥搱㈰户收昷改搶㌰㌶搷挸改㤱扣ㄴ㥡挱挹㌱㝤㜱㐲戳昵㡡〸㜵㘶ㅤ㘴〹㜳ㅣㄸ摥攷摦㌹㔰搴㡡晡㈲㙦㕦〵㐹摤戴〱搸㉤摤㤶ぢ㕣敡㥤㈶戹戰㙢挲㜰扡㤷㜸扡㘱扦捣愱挶扤摤㤶㝥㘷戹户㙥㐵㕤㜰㑡㡥改散慦晢㑡愷换㔹ㄷ搴㠰㘹敢〵戹扣捥晣㍥㘳昸愸㙥つ攸㜴㘹昴㡣晣搴㜹散搲㈱ㄸ挳扡摤戹户㠰て㠵〱捤慣愸㙥捤敥㥡㈸挲晡敡ㄹ慣ㄷ敥㐴㜱㜲㤰㉣㍤扦㘶㠸昳㑥㜴㉣慣㘹敥㌶㠷挷㙤㡡㡦㘵收㙡㝢扡㌲挷㌴扣㌳戳摢捣攸捤㑤㑤捤捤捤〱晣〰㘱戰㥢㈰㔳搷㝢㈴㐶晡〵挴㙤㍢㘶戸㡡㉦㘸㠷晤愴慦散慦㑤搹㜹㕤攳ㄷ㔵㤸㡡愴攲㙢搶㌴ㅥ㕣收㍡㜲ㅥ挷㕥㕢㉢㐰昱〳㈰㍡㠸㥢搳㈹㕤㐱慦㐶愸晡扥ち戳ㄱ捤ㄴ〲㔳㐵㙡㑡〱㐷㑦昱㌵ㄲ㙤㤹愱晥㙦〷〷㠳㜳摣慦摦㜵っ㘲搹ぢ㤱捤改搶㤴晢㈰戸㈲㜵〵挱㑡㠲㔵〴慢〱㤴㔷愱愰愶㑢㜸晡敥㉤挷愸晣搳改㐰㤸㈸改ㄵ㈹慦〰㐵挳晤攰〸㌱㈱㈶㤵攳㐶愶㌸ㅡㅡ搵㡤㤱搱㈲摡攰捡㠷挳摣慣㝦㜶㝦ㅦ㠱㉦㝦㉦摦愰㕥㐷戰㤶攰㝡㠰㐸㈴㈰㌵㘹㈸愲慥㜳慡㠲㉥㡢昴〴改戱㜸搴散ㅢ㍢搴ㅢ搸慤㑥搱愷搰摤戹ㄸ捦㠹戸愲慥㠲㤳㘲㔲愷ㄶ慥㉡扦㉢㔳昹㜹ㄴ摦扡挶㉡挶㜵㝣㍤慡慦㈱㕦㕦搵㌳㝥挱扢愳㘷㌶㐱㕣挴㔹㘸〵㙡㠶ㄳ愸㍣㠱ㅦ攵晢ㄳ㔲扥户愰愶摥㐸戰ㄵ愰㑡扥户愱ㅡ扡ㄹ愰愵㐷㉦攸㠸挵㈳㐲搰〹㤷戲㑥㡦挵㈳敢攱㥤敡㜶㜶慢㔳昴㐵扢㌰㘲㜷㌲㤱㌲昳㥡㔱愸㌸㕡㤷㤰〰㔰ㄸㄳ㕣㙣㠸㔱攷㜰捤捥㈳愰㈸摢㌵愹㔵愲搹㐱捤ㅡ搱ㄱ㉥㕢㝤愹戹搹愴㘹㔹㝡づㅥ㔳㐶㌶搰ち㉤愸㙤戴扢㉤㌳捦昶慢晡挸晥晦攱㡣㌵〷㥢㘰㌴㙢㥣戱昵㡤㜵㔲㔵挸改搱㑢㥢愶㌵愹㤶扤㘸戰愷昶ㄲ慥㙡㍢愶㈵㉦搲慢㑡㠰慣㙡㤲㈰〵㄰〹㠸㘷㕤捤户ㄴ摡㡥扦扦挵㙦〹戴㕦㐰敤㈶攸攱愸㉡慤搷㈷敢〱挱㐴㠱搴㜴捣ㄳ㜸㌴ㅤ〲换㝥㜶慢㔳昴〹㈶ㄹㄸ〵慡晢〸昶ㄳㅣ㈰ㄸ〰㄰㡦㘳㔱昴昵愴㍦㜶捡㕤攱ㅦ愲攷㘱慣慣愲㥢て㜱挲㘱㠲摢〰慡㔶昹㐱愷摡捣昸搶㡦㠹捡搱㌸昳㜴㤱㝥㔳换㜴㙢挳挸戹戶戸ㄹ搷㜰搲捣㡦㈱㐷㘰挵㌸㌲㠹挰〴〱捦㌱㈳愳㕢㘱㌶っ㈰搱摢㡣㤴慢ㅤ㤲㘱㥤㡤攰扦㈹愰㈸慤㘱扦㜷昵㤵㜰慤㜲晤攰敡㐴㜲㕦ㅤ晥㥦敦扦㘹〷挹ㅦ㠹㐸敡㝣〸㐵昵昷〰㤴ㄵ〰ㄷㄱち㜱昶㈲㈹㔲㔵挲搸㤹㍤㘴攸挷ㄹ㤶㉣慢敦㐲捥㌴㌹㙥ㄷ㑤㤹ㄱ㔹㕡摦㥦㌲昷㤸挵㤴㘱㡦㈱㕤戸捡愷摢改㌹㍣慡ㄷ㄰㈳㔹㌰〴ㄷㅡ㘴㡥㡤改ㄹ㥦㌵づ㤸攳〸攱晢㔲㔷㐲㐰ち㉡㠲ㅦ㘵ㅣㅡㄴ㜸㘶ㄶ捣㔰㔲〴挴〸㉣㉡ㄸ搲㐰挶〲敡ㄱ〰㌲㌸㌵㥤㔸㐵挰捡敤〰㑣㔶捡ㅦ㠳㥥㈹攲戸摡愸㤴㉦㘹换㍢㕢攸昰愵㤲㘷戴ㅡ挹敦㉡㡣㍢㘹戰㔰㝥㘰搴㍣㕥㤸捤收捥㥡愱ㄱ愷㠹戰摤㈹㤶㈷戵扡㕤㥣戹搰㘱㘶㐶晤散敦慣愰㥥攷敤㤱㙦㙡挱〷昲〷㔷㘹改ㄴ㐶挰㡤愹挳㘲㝡愳挲㡥攷㤶〶㕡㝥㜴㐰愸㤵愲慣㉢㡣捡愶ㄵ㔷㌳㔸㙡捦㤶㔹㝦搰㈸收昴搶慣攴㙥㔹づ㘷昱昵㠸ㄶ㌲㉤搹挱㔱㑢搷㔳㙤搹ㅥ换挸攴㡣㠲㑥㌱㠲摦挳㈳㠳㝥㝤〴㘹㤱㝤㈶昳挶㘶愱㉤㍢㘸㘹〵㥢ち愴㌰㍣㌹扢愶㈶㌷㐶挹㈶㡣㠲㡤搷㐸㜱㘳戹㍤㑢㜲㐱㌳㡣攷ぢ㍤摡㤸㝤㐵戰㍥昹搱㜹㈴晦㡢愰〸〶㐵㌸ㄸ㥥愱㄰㌸㔹㐸攸捡㘰㘰㈳搰〶〹㘸㕢㈲〱㠵昱昳昴戳ㅢ㕣㔷㔴ㅥ昹戸搹慡㈶㍦扤㕢捥昹㔰扥㔴㡤㜳㠶〰㝡㝢づ昶㕤ㅥ挷晡㝡㘰㥢㐲㌸㈵㘳㤴㤳㉣昳㌰㜸㤶挳㉣㙣㤳㤹㈱戹攷慣㜹ㄹ㌰㤲㤵㘳挸㡢戳㉡挵㙥㈴捦愲搹㝥㙤㐸捦㜵㥢㔶㕥㉢捥㜲㉡㤴慢扣㤶戳摤㍥挸㘱㕥㈳㜳㤱㌱〷㠶戵㥣ㅥ捥㜶㡤ㄷ捤摤㐶㐱捤〲㐸づ㜴㥢戴〹㌴㘹ㄳ戲㈹㥡㍤挰㙣愸愳㌹㠰换ㅣ搱㉣愳㌸㥡㌷㠶挳慣㌰㘳㜹㐵㜰㈵挴㕤㉡ㄴ㄰㤴㑦㐹㌵㜷㜸搴㡢㤳㔰挷㘶挷㘱晦㐸㍡㙥㍥㜸㌷㈸㐲昸㑦捣㌰㉢ㄵ㄰㐲㍡㍢㙡〶搸ㄴ摡㘹搸〴㐰㍣㙦㤴㡥㡤摦戸〷㉤㡥慥㘷づ㠸摤慡敥ㄶ㔸ㄱ㑣昹搰㌳昱㤸晡㉣㥡搴ㄱ〰㠵㈱改㐵〵晦捣㌱㠵戲〷ぢ㐶ㄱㅢ捦捤敥㌶㡡㈹ㅢ摣〲㠰愲㡣搷㝣っ敤㔵㘷挰捤㜶㘷愷㤷㥤ㄶ搲㕥㘳〷ㅤ㝤戸摡挳㜲㔵㠹摢㉡扡㔳晤㕣㠲敢㈰搹㉤愰ㅡ挰挲愷攴㐵㌰㉤㐱㈳ㄷ㤰愹㐳㜰㘱㥤㔲ㄵ㑣㕡㔰戱慡㐷〱〴戳ㄷ搴㔸㘵づ捥愳㝣㘱づ㘶㤶㐳㜲㜰挱㉤㐸づ㘶㈲挳㠷㠳㑤㌴慢㘳〰㑡〲攰愲㐳㐵㈶㍡攷㑢て愵ㄷ㜹㔷摤㜶㑥攲敤㈴搴搰㠲晡㘶㥣扣㘹昹㠵戲扤挷搲㤱㜸戰〶㜱㘲㈱搵ㄷ㘷㉣昲敤㤱㤳慥㑡〲づ㜸戲㤷㜴㑥㠳㥤㜲ㅥ㔷ㄴ攰戹㕤〲㡦㡢㠵㐴昶攱戹㑦昴扣㝥搷㠹ㅤ㈱㌰㥣换收ち㈳搵㤹㘶て㜰㌰㔸㤵戳㥡挷㍢㈱扢㜱㝢挶ㄸ换改〹捤㠲慦㘵㕡戶㥡㉦ㄵㅤ挶慢捡㘱㌸㠶昰㑡㌰㜹㐸挱㌸㘶㉥摥㔸攱㔴㉤摣㜱㕥摤愳㈷㌱搷㜳昶㈴扦㝢㌹挸㍡㐳㉦㑥㜹㄰攱昸㐵㉥㠴㍡愳昶㈸〶つ〱愱㝣ち愸㝣搷㐷〳摦㕣攰摤㥤㘳㍣挰㠹ㅣ㉤㈰昶㤰㉢㔷㙣挴ち扡搴㐸㉤㉤晣っㄹ〰㄰摤㤶ㄲ摢〴㤴ㄴ慡扥㈷㈶㑥㕥戵㝣慤愸㉦挳㠳㘲攷㥡㐷㤴户㠹㜰慡㉣慦っ㠵㘵〵㈴㙣换ㅦ㌶慤愳㐳愶㜹㤴㤷ぢ㘶挹㥡㍤慡敢㐵㕥昲㘹捤㍢搷㘹㔸㠶ㅢ搰搴㔴㜳㥤挷愵㍢㍢扢戰ㅥ愹挷㐳㍣㑣㙡敡戶㠶㘵㑤㍣㠰敦攷㙤㤵捦挵㡢扦戸㜶㕦摢㉤愷ㄲ愷㕦㜹晤㙢て㍦㈹敥㜷㍢晥晢㕦晥攲挴昲㤷ㅦ㑣㝥㌵昱搶摡㕦ㄶ捥捣ㄵ捣挹㐸戵ㅦ㥡㐰愹晡㤶挷捤ㅤ㤳扡㘶㜵挰㉥挰㐹愷㍣㔵昹搷㠲㔹ㅣ㘹ち㈶㔱㄰㝤〴昸愹㜷戹〵㔶〴㔳㌶㍥㍡晤挳ㅣ昸晢ㅣ挰㐴捤ち晣㐸昱㤲ㄹ㘲摥㐶愲晡〳ㄴ戸㙢㉡ㅢ㤸挸㤱慤㜷愳㔰ち㘶〵㌳㍢っ㘸搵㝢〰攴戶㠹慡㈲摡㘰㥡㤸搱㜱捣ㅡ㜳㐷㝥戱㠲㘰扥㐷㝥换㐷㔱㄰㑣晣搴㤸戵㝢搱㜰㘱戳挶〴㤱㕣攱〹户挰㑡㡣挹ㄶ晡㜴愱㡦〳㕣㤳㑣愴㥤晤㉤戱㐹攸㍥㌴捦㐲㜳搵㘹㙢㡣戹ㄹ捥㔱㤹㥥㤲户扤㘲㐷㔰㤲戴戸㥦㑤て㄰㝣㠲攰㤳〰㌱挶昷っ㍡搵㍦㈶昸ㄴ挱㠳〴てㄱ晣〹㐰㕢㙢㍢愳㔹㈲〸㝤昶㈴㥦搳㍢㔰挶昳愲晢昷摣㡥ㄷ捥昲昹昹づ愱愱㔹㝥挷愷攵〸〷㈸ㄹ晣扤愰㍦捣ㄷ㐴攰昸ㄴ㜰摢㜰㌲愷慢戲㐸㉥㜷㑡捣㜱㌹摤㔲敥㜰㝢慥搹㥢㜰㉤捦㕤づ㔴慤扥㠲捣㥥㈱晣㤴㍣㌸扡攱㝣㝥㐱㐵㍦㜰づ㥦搰㘷〰收敥㌶㠶㉤搳㌶戳挵㡥〱挴搴ㅤ扣换〰㐷㜹㝤㤷㌸ち㡣㔴㈰㤲㤳㌸㝥㈵㈸ㄱ愳愳㉤挹晢〸ち㙤敤㌱㍡搵㜲㝢戸愵㉡㌷㌰㐶ㄷ㕢㌶㥤㘴ㄳ㥤づ挵〰㤸㥥㌷搷㠲㤱戱㉡ㄷ㥢㠱㥣㝤㑤㜶晦戸㤶㠳㈲搹㥢㠵户捤愶㉢挲㙣攰㌲〵㠲ㄳ敦㜹㌹㉦ㅣ攱挶捣慤扡㔵搰㜳㜱㌸慡昲ㄳ㍥㜴㘴㤱てつ㙡挷扡摦㘶㜳攴っ昳㘰㡡㡥ㅤ昳㔲摡晦㉤戵㑣挱㜷㌶攱攷挴㔵搲愳㐵㑤晤㍣㠰㠲ㅦ戳㥤㠲ㅥ㉤㔹㕦っ攳㈵㘴㌸㤴〳愱㉦〲㌴收㈲つ挳敡戹㠸捥慥攴愲㉦愱〰㉥愲㘳敢攱愲戱㔲搳㥦愱㈰㉦摥〹愹㕣㔹晢㌲㐰改㠹摤㠵㤲挴昵攷㈸〰ㄷㄵ慡〷ㄷ搵慢㙣㝡っ〵㜹晤㉥㔶搶愷愷搸昴㌸挱㔷〸㥥〰㠸㔱慤㑡㤴㝦挹愶㈷〹㥥㈲㜸㥡攰慦〰愰㐳敥挱㥦改改㤰㡦㘲㈴㠹慤㝥ㄵ愰昴〸敡㔱㐹捣㕢慢㠹昹㜵戴㌶㈶㘶㥦㉦㌱㑦㘰㡥㕣敤㕦愳搰搶㉥愸㈸㔳昸㠵㑥戳摥㤵换㜵㤴㙣慣ㅤ㝡㠶㑤攰〷改挳㐸て㉣昴㉣㥡愲㝢昴攳昲㑥㜴㝣㈲㘷㡢ㄴ㕥㐳戳昹捤ㅦ㝦收摥㠷昳摦㑤㝤敥㠷户㝣敢〷捦摣晦㥣㐸扡ㅤ㜵昷㘱愹㠸㔷㌶㜶㥥捡㤷挹挲ㄸㄷ挲㔵㐱戸㠶敥挵挱㌰敥ちㄶㄱ㕢ㄴ慥〸㠹㜶搳ㅤつ㔵㙤㘸㠶㘹つ㤱㈸敤㕣㙦㙦改ち㘰㌰㔰戶㍥㡥搰搱㤰㤱㤰愲慢㌴昸愹慦〷愴㡣㌹摣㡢㉥㥡㈸㘷㌰つ㥥ㅣ扣戳㌴㜸攳㝢㙦㜸〶㥦㉢つ愶㘱㤴㠳㜷㤴〶㥦摦戸戰㍣戸㘴散㕣捣戴㥢㘴ㅦ挷愱㍡㠳㔲挵愱晡〰收晢㍡㔴㌷扢ㅤㅦ㕣昲㤵户搷扥晡㡤㍤㡦㍥㝥昸昹搵㝦㍡㜱扦愰〱慥㘰㝢扥〶摢搶㐶搸㙥㜴㍢昶慦㤸㜵㈸㜵㈶扤敢㠹㜷㝥昶昲㑢㜳ㅥ扤㑦搰㤲㔷戰㝤扢〶摢愶㐶搸㌶扡ㅤ㑢ち㕢摥晥昷昰昷昷摣户昵戵敢捥㉤㕤㥦ㄱて搵㘰晢㑥つ戶ㅢㅡ㘱㡢扢ㅤ换㙥敢㝦㉢晤㑥㙡昷㈳〷㑥晦捤㤹敥昰摤㠲扥㐵㜹㙤㉡ㅤ㔱挷〹敤㙣㠴改㝡户挳敢㠴挶攸㙢㔰愰摢㘲ち慤散〷ㅡぢ㔶㤵愳搴改扤㍡戸ぢ㔷〱㈷愹昵㥡㜰㤲愶㐸㔹㙦づ摥㍣㌳㕣㌲㥤ち㔴㉡㝥捡㕡慣晢ㄲ昰搴摡ㅤ㘲㕣㐶捣㉦〳〸㝡っ㤲㠶㔴㕤㉡㤵㤵㑡昵㈴㔶戹愴慡搳㐸㉢摤づ敦㝤昴ㄸつ㤷㔴㡡慦ㄱ挹て〹捥ㄱ扣㑥昰㈳㠰戶㔶昱㈵晣㈱㠱挵ㄲ㘰攱㔷挹㠵晣㠴㉤㌴㍡㝥ぢ戹戶搱㐲ㄶ戸ㅤ摥慢摦㌱摡㉡㘷㌳〵つ㤴㝣摦晣敡昷㥤攷晢ㅥ㙢昰扥㙢ㅡ扤㉦收㜶㜸慦㡡ぢ摡㌳㈹敢敤ㄸ㈱㉤敦ㄴ㉡㠷㜶㑦づ㥥㔵ㅡ㍣㠵捡愱㝤㤴㠳摢㑡㠳愷㔰㌹戴愳㜲㜰戴㌴㜸ち㤵㐳㌳㉢愹扤ㄸ㠵搰慦〰㉡㉡㈷㡣昹扥㉡愷挵敤㔸愳㥣㕦戶㈷昵㐰敦愹㠳晦戸改㙣㈶昵㥣㜸戲〶摢慦㙢戰㌵㌷挲搶攴㜶㉣晢搹敤户㍤昰收㔳㝤㑦慦ㅥ㜹昲㜴昰攴ㄹ㐱挳㕦㔹摢扢㌵搸㜸愱摢㜷㙤敦扤敢㜴㡣ㅦ晥攲挷〶戴㝦摤晢攸攰㌳愷㝥昰㡤㌳㉤㠲ㅥ㐴〵㕢㄰戲㔰昹搲㜷摣㐹㜵搱敡㙦摣㡥㜷㑥愷㤳㉤㜷扥摣晢挹㍢㥥㕡昳改敥㡦摦㉤攸㡡㔴戰㠵㙡戰晤㔷㈳㙣㙦扢ㅤ摦㕡晤昶晣挷㕦晤㜵攲改攷摥㝡㌱㝡㜴㜳㈴㐶昷挴攵㔴㝡ㄲ㤲㔳㝦㠵挱㘵挹㘸挵ぢㄴ捡愹搷㍥㌲㤶改愶慡昱摣敢㙣㙤㕤㡥挶㠳㈷㥦搹ㄹ搸㝣愴㑢愱㈸㑥㜱挲敥ㅣ愸㔴敥㜸户ㄳ㘱㤶ㄱ㔳㙢搶戹㘲㑤㌵㠴㤸挹挸攵愴ぢㄱ挵搹㡡㠵㕢搶晤㌸㉣挴改っ㥣㙥㌷㥥挴㈱㈲晦ㅤ㐲改㑥㠱㉡㙢㥣ㅣ捡敥戵㜰挹愰㈵摢㘷㈳㕢㤵戹愲㥣て〴㠰捤愴㈱㔸㠲㘱㐵搰㑢㘴昹挹愴攷ㄴ㘷㘲ㄵ㝡㤴㙥㈹〷㜹㈴㌳戳㘰㈲ㄴ挵㝥户㡤㔹㘶搶㈸㍡挹㡦つ㐱昱㈶ㄸ㐲㙡㤵㙡㜱㔶㘷㘱愴摡づ㠰㌴㌹ㅥ挱ㅢ户㙣愲㍣㑢㄰㄰㔴挱㘴㠰搰㙣㉦搶㡤㐱昱ㅦ㈵慣搵扡㑡㥤㑢ㄴ昳㈴㔶〰㘲㡤㔴㘳㍣㔷挲戸挰㡢㜱㔳㔰晣㕢〹㘳戵㐲㔳ㄷㄲ攳㈲㠹㤱ぢ昵㘲㝣扤㠴㜱戱ㄷ攳收愰昸㜱〹㘳戵搶㔳㜹愵㐷㕤㈶㌱㌶昹㘰晣㔱〹攳㜲㉦挶㉤㐱昱㕡〹攳㈳㕢㉡㝥㥥扡㤲ㄸ㔷㐹㡣捤㍥ㄸ㝦㠲㌶捡㘰㐹慡〴敤㐷㑤〳挵戴扡㐱攱敥㑣㥢㘹㌰㌶㌰〷扣收晥㕢㑣ㅥ㑢㜶收㜰愹㜰ㅡ㘷挰扦挳㐵㤳ぢ愸㤳㐲㙢㠸㈹㜴ㅤ愰㔴㜱慣㡡敦攱㡢㝤ㄵ收㜷摤㡥㍡㘵㑥㌶㈲㈲㜵㥤㕢㘰㐵㤰㌳昸㔵ㄱ㐱昶㤰㉡㤰昸㔵扥㑤㤵㙦㝡戱搱㥢扥攳㜶搴㈹㝡昲㠶㠳㤳っ攲㠷昳㙣㈳㥣摦㜶㍢敡搴㍤戹挳挱㐹ㄶ昱挳昹昷㡤㜰㍥敦㜶搴㈹㝤昲㠷㠳㤳㑣攲㠷昳敦ㅡ攱㍣攳㜶㜸㔵扦㤰㍢㐷㉡晦㉥㔰昲攱㥦ㄸ㐹㉥㝤愸ㅤ㈸㈰戲㘶愷㙢㈰搸㈲つ挴㌷㠱㤲〶㐲㡥敢㐲慢㈰攰晡搴〴㙢ㄲ〰㤹㥡㐴㡤て晦挴㔸㜱㌰戵晥㉦戴扦㤴㤵</t>
  </si>
  <si>
    <t>CB_Block_7.0.0.0:1</t>
  </si>
  <si>
    <t>ef742e9b-5018-4a0d-ab42-b9d9e1b595b0</t>
  </si>
  <si>
    <t>㜸〱敤㕣㕤㙣ㅣ㐷ㅤ扦㍤摦㥤㙦捦扥昸ㅡ㈷㙤ㄳ㑡敢㤲㤶搲㍡戸㜱摡㔰ち㠴攰㡦㍡ㅦ㌸戱ㅢ㍢㈹〸搰㘵㝤㌷㙢㙦㜳扢敢敥敥㌹㜱愹㐴㈹㐵㠰㈸摦㕦〲㔵〵㔵愸ㄲ㉦㝣㐸愸ㄴ攸ぢㄲㄲ〸戵ㄲて昰㠰挴㐳㐱〸ㅥ㐰㈸ㄲ㉦㍣㈰挱敦㌷戳㝢户㜷攷㕢㍢㤷ㄶ㕣攴㜱㍣㥥㥤昹捦散捣晣㍦攷晦㥦㑤㑡㑢愵㔲晦㐶攲㕦愶っぢ㌷㉤慣晢㠱戰挷愶摣㕡㑤㔴〲换㜵晣戱〹捦㌳搶㘷㉤㍦攸〳㐰慥㙣愱摤捦㤶㝤敢㔱㤱㉦慦〹捦〷㔰㌶㤵捡攷昵㌴摡㌹〸㝦㑢搱㠳捥㕥㠳ㄹ㘴㡢㔳㤳㜳㑢て㘳搴㠵挰昵挴挱㤱昳慡敦搱昱昱戱昱戱挳昷摣㍦㍥㜶攸攰挸㔴扤ㄶ搴㍤㜱搴ㄱ昵挰㌳㙡〷㐷收敢㑢㌵慢昲㕥戱扥攸㕥ㄴ捥㔱戱㜴攸㥥㈵攳摥户㡦摦㝢攴㠸㜹晦晤㙦ㅦ挴慢㔳㘷愶㈶攷㍤㘱晡慦搲㤸㔹㑥昹摥㘹㔱戱戸㌶㈱㍣换㔹ㅥ㥢㥡挴扦搸晣昱㜴摦搸挲㡡㄰〱㕦㉤㍣攱㔴㠴慦愳攳㠰㍤攱晢㜵㝢㤵㥢愷摢㌳㔸㙡挵昰㠳慣㍤㈵㙡㌵摤㡥㐶捤摢㜳搸扢㥡戱㍥㘸㉦〸挷户〲㙢捤ち搶㜳昶㈲〶慡ㄶ敤㜳扥㌸㙢㌸换攲㡣㘱㡢慣㝤扣㙥㔵㌳㉡愵晡敥㠸㠶㠸㑦㑣㉥㝦㙣挲户愷㔶っ㑦捥挸攷挶㈴挰捥㜸㤵㔶搸〳摤挷攵搴攵ㅢ㌸收敤摤攱搰㜲摥昰ㅡ㤰愳摤㈱挳挵户捥攰敥敥昰戱㍤㙡敤㜳㘷昷㍥㜲㉢㕢愱戵㠱㤰扥攵㡥㘲㌱㝡㡥㔹㍦戳㍣㌳㈲㔰㉦㌰ㅢ㘰㌶㠸㑣换晣〳㕣ㄲ敦挸愶㜴搹㐸㤷㤷搲攵㑡扡㕣㑤㤷㐵扡㙣愶换换改昲㑡扡㙣愵换て愷换ㄷ〱ㄳ愵㝣㝦㝦㍡㑣㝢㥦㜸㘶晦捣户㝦㜸攲慢昵㉦㍦昷昲捣扢㉦っ敥〲搰㠳攱愴愶㍤攳ㄲ㐸慤㐹挵㠷挷づ昱㘷㜳慥〰㔳㤸㐷捣晢捣昱昱敡㤱㐳挶㍤㐶㤶换㑡㐰㝥ぢ愱㤴〰㍢㘸㍥㘴㌹㔵昷㤲挴摤㑤㤳㠶㉦㥡ㅢ㌷ㅡ戶㑤扡㜵愷敡扦㘱攳挶㠵挰〸挴晥昶戶收㈰ㅤ摤ㄶ挰㔶挲㤷敦扢戹扤摢㜹愳㔶ㄷㄳ㤷㉤搵晣挶戶㘶㝢摥㜳㤷扡户捥㜸攲㤱㐶㙢挷㡣㈶㈰搴搶攴搸ㅤ慢㔴㑤㙡㕥㈳㔳㉢慥㉦ㅣ㌹扤㔱㝢摥慡㕣ㄴ摥㠲愰㐸ㄴ㔵戹搴扤㙣ち戹㝥㜴捥挱㐲挱慤搵㌷挵㙢捤〷㉥〷㘰㘶㔱挵㝣㔷㠵ㄷ慣㉦ㅡ㑢㌵㜱㝤ぢ㠸㝡㈷ㅡ昶戵㔴捦戸㤵扡㍦攵㍡㠱攷搶㕡㕢㈶慡㙢〶㈴㑤昵戴㕢ㄵ㤹㑣㑡ち〵〸摣扥㍥㑤㑢摤搵㥤ㄷ㈴㈲㘲㈸㈶㈳摦搸㑡㜶㘳㘷戱㍡慣愲㈶㐸㤳改摢㌶ㄹ㡣昳㤵㌲㈶㠱〳㘳㙢愲晥攰㑢摦戲挹戰つ捣扤戶挰改昴㜰戸晡〷搶㠴ㄳ㥣㌰㥣㙡㑤㜸㠹摡㑦攳㡣昴㈱㘴搹㉢㄰〸㕤㜷㡦慡㑥扢慣慤㘷㉦㔹搵㘰㈵户㈲慣攵㤵〰㜵搰㤰昹㍣户戶㈳改搷愱㑡摦捤㙣ㄸ㔹愱㤰捡敤㈱㔰慥㠰㤴捡㔲㍡㈵昰㜲㡢㈰㘷扦ㄶ㕥ㅥ㌴㘷慣㕡㈰㤴㔰ㅥ㌲㠱ㄱ愵搵㈴晡㡡㈴㔱捦愸㈸㠵戱挷㥣〲㤵ㅡ㤶ㄳ慣㌷昹戶㠳㑢ㄴㄱ敤挸㠲㙤㈷ぢ㈸ち㕡攵㐱〲慦㠱㘸摡愴㐱㌲㜰㡣㠸挸〶〹㥡ㅤ㈳户ㄲㄹ攱ㄳ㘴〴攰攳㐴㐸攸㐳摤㘵〴㠹扤㤳㐸搹愹㉢㍦敥㐸戳㡤㙣㜹㈵捤昶㘲攳昴敢㤹摤挰散㐶㘶晢㤰㘹㝦㠶㠴愳㤴㐳戹㌵改㙦挰戳㝥ㄳ戳㌷㈲㠳㝣搲㈹㜳㐲㔱㐵ㅢ㙡㉢㜶㈴攱㡡戰㤳愵㔱慣㐴ㄱ㉤攳㠶㥤㔹戴㈵愲㐳慢㜳㝢攸摡㡣搴戱㙦敥㑥㥢昱攵㤰㈲ㄳ㐰攳㙢摤〴㌴扥ㄱ〴敤㔱㙦摤㠲慥晡〸戳㕢㤱ㄵ昴㌷㌱㠷㜲愱挱扢㌵㡢㥥㈶攵敢挲㉣㔲挶㔰㡦ち㍥㈴㘴ㅥ〱ㄲ㠴㕣挷昱㘵挷㠶愶㌹㌸㙡扥敥㙤攸㠳摤昹㍢㐴㝡㥢摥摣搱㍢昴ㄷ㕤愵ㄵ㝤〰散愵晤扥慢㡥戹ㅤ捤晡㥢㤹摤㠱慣㑤挷昰昴㝤戵㥥〲㘹ㄶ摢㌱捣敤愶搷㐵㕡戹㡢敢慢㐲㙡愰㐱㜳搱昰㤶㐵〰て挶挹㘹搸挲慥攷㠹ㅡづ戵㔵㔹挱昳换つ慤㤵晥㡣攷摡慣摦戱㤱晤搷㠵㘲挸㘴搲㝤愹㌶ㅢ㌹挱搶㡣昹㥣㘲㤴㐳ㅤ㝣㑦㜷㈱ㄱ敢搴㑡㕥散㤷㝣扥摣㤱㈴㍤㐸㤲㍢戱慤晡㕤挸㈰㈵戴摦㜶㤵㈸〷〹昶㔶〹搶㙡戱搲挳㤷㜰㍡㘹昳㈱㜶挸㤱〱攵戰㥤㠴晦挰㉦摡ぢ㤶摤㄰ㄶ〳昶扣昰㉡昰㉤㔸㌵㔱㔰㙥㔹㡡㥡ㅤ㔹昱㍡㤱ㄵ㝤㝤ㅤ攷改〴晦㥡愴㤳㌶㈹㤱挸敤㠹㡤〹㘷昱㈶㔱搱つ㐹愱㤲攰ㅡ㙡㐸㈰㔲ㅥ㘱㜷㐴㑣て㈲收㙥㙣㥣㝥㠸搹㌸戳挳挸戲㉦㐳搲㙣㜵攳ㄹづ敢㕦愳㑢扢㕣㑥攵㠹〶改㈲㝣愹慢戰㍡挲搷扣㡤搹㝤挸摡捣ㅦ㍡㈰ㄳ〸㔱愲㍣㐶㠸㌲㡣㘱㥥户挴㈵搲挰㉥ㄳ㠱愵愹扡ㅦ戸㌶㈳㑢㐵㜳摡㍤攳〶搳㤶扦㡡㐸搴戰ㄹㄶㅥ㕡ㄱづ愸换㠳敤搳㔶攷慥慥㡡慡㙥㉥戸㜵㠸戶㤳搳摢攱㘰㡥敤㠰㉤㈹捦收㘹つ愹户昳㌱㠶搰戰搳搲摦㑡㙦散㤶扣摦㍣昴つ㌵㜷㜴搱ち㙡㘲挰㔴㑣挷㜲摥挴㉥㈲㜲㔰敤㌷ㄷ㔷㍣㈱愶㡢收㜱捦慡搶㉣㐷㄰ㄹ戰㌱ㄹ慣㥢ㄵ换㠸ㄲ捣扢㡣〱扡㑥搱㕣昴っ挷㕦㌵ㄸ㔰㕣摦摤昲㈴挳㈲㔹㜳搲㜲㝣扣㐶㘲㤱攵㈱㜳㘱挵扤㠴㠸㙤摤㜶㡥ㅢ慢晥戶挰ち㠹㕥㈵㠹ㅡ㉤慤愵搳㕡㍥㥤敦ㄵ㍦㍣㤰愷㔲攴扤っ㌳㠹慢㔴㤶㍥昳〴敤㑤扢㍥㡣搱搰㑥攷㥣〶ㄱ㍤㙡㔴昶㈵㑡㘱㜲慡㝥㍦晢扣〳搹愹攳攷㑥㌶㈳㜳搷ㄴ戳捥搲换㥦㈰攳㈵㔹㌴〲㈱昴搱敤㔲愴挲㍡㔲づ㌸㄰ㄸ攷㔳㍢昹ㄵ㑣〹㐳敡摢搵㉣捥㈰㤲㌴㘸捥ㅡ㑢愲㠶㜸戴㙤〴扢搴〳捤㔸摢愸昹㘱摢㤴㙢摢〶㐹㡢㘴戹㔰㌱㐸挱ㄳ昵挰㍤㙤㌹扡㠹㑣搲㕦㔸㘵㕣㐶㤵㜱㔹㔶つ㥡㘷ㄹㅡ㤴㘵㡥攵㉥ㅢ㥥ㄵ慣搸㔶㈵捦〷㠶敦戶〵㑤㠲挹㈹㜹愳ㄴ挹㡣㤱㌶㙢晥ㅣ㑣㌶㝦っ攸ㅥ㠳ㅣ攵搶ㄱ晤愰摣戴㤶挳㡦搶愳㘳〹〲㐶㝡㑡昵㜷㘱戴慣扣ㅤ〱㤱㈳搳㤵攸づ挶㤵㡦愰㐶〹㈱㘲㍤㠱㐴攰ㄵ㡣〹㜹扡戸㜳收㌹挷ち㠰㍤㘲㙣挶ち愶㝤愰ㅣㄹ㡡昲㜸扢㕦㘲㌵搶㘹戴愱ㄵ㙥改㙣㙡㔱ㄳ㌷㜷戶挷昵挶㙤ㅢ㌴㉢㡤ㄲ㔳㈴㥢〱㐹捤戲挱ㅣ户㤳慡搱愴攲㡥戴㡤㤶攴㌶㙤敥㍢愵挸㌵㈸㈶㐹㌳㈹晤摤㤲㔰㄰攸つ㜵ㄴ㝤昶挹攴ㄱ㡢搸搰〶㈸㔰㑦愹扡㘲ㄸㄲ㍣㠹㙢㈷㔵㔱〸㥦挰摦扢挲攲㕣㍤㘸㘹㌱㉥て㠷㉤ㄳ戵摡㥣〳㉢愱㘲㜸搵㙤挲搲㔸㥢搲㌰㤲㍢㝢搵晥㙡㝢㘳㡣ㄸ戲㈱挳㈲〹㝥㘰戰㈱㤸㉢ㄶ㔱愵㜵㔶攴㔶㌷慡昳㝣㍡㉤っ㐷㘲㘰㈱愸㑥㡢㌵㘹㠶㌵㉤昹㘱搹愱㜱㕡㤴㜲㔴㌷㈷㤶㝣愸昴㠰㜲㍣㉣㐹〶搷捤戳㜴㑢攱ㄲ〳挴㙥㔸㥡慦〴〸敤㌶〶攰挹㘰晢㘰〷㍢愲㐲㈷戴捥㈸㐱㜳〹㠴摢扡〸昲㑥㡦ㄸ㠵㈰㌵㘵晡晢㌱敤ㅢ㕦㘷晡捥戱㔴㔴〸㤹㠸攱慥〴敢〱挸㡤㐷㈶挹㐵挳㔱挰㕣㐹㌶㈹戴〶愳㍡㥡ㄸ㐵㥡㝣㕥㠰㕢㍣㡣㘵つ㤱㙤㙡戸攷ㄶ㔸搰愶戵昵㕤收㐹愷㔲慢㔷㠵㔴挵㤱慣㤶ㅡ㜹㕢攰㑢㕥〱㔴摣㤴戰㉦攱愶㥣挴㔱㡡㑢㈶㤲㝡户扢昵㘳攸㉥㠵ㅣ挶㔰慡㡦〱挸〴户㥣っ㠸㜵摣㔳愰㝤戸扢㜹㠱㐱㕥㥥㠳㐸敢愸愲㉣㥢挵㝤扣㐶ㄴ㔹㜲㕢っ㙣搶㥤㜵㘹戳挷慡㑥㔸慡㙡㕢攰〸敢㔴〲㉦㤷㠳㌱搲㈳㜷㜰㤰搴㤵㌰扡㝢攵㈳昲㌱㜵〵愸㤰ㄸ搰ㄸ攳攵㈹㈸㠵㕤〵㈳搱攰㑥㌷慤㙥㡤搱㕦㕡摥晡〴㌲㡤㘱㘰ㅡ戴㠰㔴〶捥ㄴ捡㥢ㅢ㌸户〰㉡㈱㐲ㅡて愶㌲㐶㌹っ㠷㍤㤰〶㙥攲㐱㝡搱㠵ㄲち昶挸㡢㘱搱摤挴㔱ㅢ㐷㈰搷扢扥慤㜲摥〸㜰晤挵搹搷㔶㍤㔱慤搲摣㠵㝦㙥㕢㘰ㄵ㔷㌷㤴㌹扡愷敤㔲㤶㕣ㄳ敤扢〳㙤つ攱㘵挱挳搳㘳㈷㡣愰戲戲㄰慣慢㡢㕢扤㤲㐴昶㐵昸㈳㌶㝣㍢㙤收㡣挳㡢愸㙢摣晢挲㐵挷扤攴挸㜹㘵㝤摥晡〳㠵攰ち㘵㍦㈷㔹㐸晤ㅢ㍦㌲愵㔳搹㥦㘲挴慤㑣㥢〳㌴ㅤ㈴ㅣ㐷㈶㈵つ㐶㔰㑥愰ㄳ搸敥㡤㕢〳愴㤳㍤㙤㜴㈲〵挱づ愱㌸换慦ㅡ愱㘸㍦〱㕡㐹㉣敡㐸㡥㍤㝦づ慣慦晤ㄸ㌵㐴㌸㥥㐳㌱㤲扤ㄵ愵〴搴㐹㐱ㅥ㕥昱攰㠵㤰晦ㅦ㉣㐵摣扣㈱㍢晤ㄷ㤸㔹㝢愱ㅤ㐵㌷ㄳ㐵㍦敡㐰㤱挶㙢㈰㤲㝦㑦㠵〵㍥㘴ㄹ㥥扤慡㐰㌸搷戴㜳〰㝤捤㉦晣晥てて愰戳挰㌰㤳戴搱㄰㙡扢ㅤ攵㠶㠹㤰敥㌰ㄱㄸ扣㤷㈶挲㘹昶㘱ㄴ㕦㤹〸愱て㘴づㄵ㥢㥢〸㡣敤㈵ㄸ㠲戱㔰㙢捣慤挱ㄳ搸昵㌶晤㘳㈷㜰昱㔶昸㠸攷㐳㘹昹㔳昰㐸摤搰㔹㍤㙦㜸㠶扤㑦搶ㅦ昷〴㤴㤹户㠸㥢摣戲ぢ㝢散摦戰㐵㜶摡挰㔷ㄱ㜹搹㜷晣㈹㕢扢扦づ㑣愹愴摣昷㕡㕥换㕤㠳愷㐴攳戹㈱昵攱㍤摦㍤晥㠷㐷㥦㍣挶摢㙡㈱慤㘶敦㐲戹㤷㤰㍤敤〹〴㜵㘳ㄷ㐵昶昲挳㥣搳昸㐴挹㕡慤㠹㐹挳㤳㔶㤰慦摢㔱㔱ㄱ㕥㡣㌰ㄵ昱㙤〷ㄳㄳ昷ㅥ㤴㠹㌹搶收敥㤴ㅦ㌶㐹ㄷ攱㔸㙣攲搲愷ㄷ㠵つ戵慥㡡慣㐷㙢㌳晢㝤愸愲慢㥣㐸慢㤵挸㔳㈷㤳愶㝤慦㕤搷ㅤ愱慥㔳〷ㄹ㠶晤㈳㈹㠵昸〳㈹㈴㝥㤰攱㠵〰㈹愵捥愲㤰扤ㅢ㔹㐲㘴慤㍤挴㑢㝦挰㡥㄰㄰㡤㑢㝦㍤㝥挴㠲㕤〴ㄶ㈳㕦㝣慦㈷㕡摡愲㤱㙡㘲愸㔶摡㌴ぢ㈸挸挳ぢ㉢挶愳摡㐵ㄴ愲㤴㍤㡣搲㤶摤㔱㝣㐹搱㔶㠱㌷挵搸㔹㥢扥戶㠲晤㠰㔳挷捤て攸㤹㥣㔴ㄸ捥㙥㔶攳㐰㉡㘳㜴ち戴愰慡㤸て愹㘲愳搳㐰搸〴㥤攵散挳愹ㄴ挱㍦㝥㈹挴昶搱收搰㝢摢㕢愸攳㥣㝥㉣㤰扦戰扦㙥㑥㘰㙣扣㤵ㅣ〳〹扢㈵愸扣扡ㅥ㝥づ㕤戸攸㤴愶㌷㡢昲㔹㍢㠲㍦ㄱ㘷昵㜵敡㝦㐶慦㈵㘷㥤㘷㙦㠶戱㕢昴晦晢㔰戱愹晥搷ㄸ㝢㤳㠸㝣㝦㔸㤰挶㈹攳㈷㥢㠶㙣戸㈳昰㙣㈳㜸㈳て挶扡㉣㌲攴慤㑡ぢ昸㜸㔵㌵㑢〹づ扦㔷愶晤㙡㐴愳㉦㙤摢㠱慥〲㤰戱愱散㜳㄰㐱㕤晢户捡慤攸㜴㥢晢〰㍡敥㌹㙤㔵㍣搷㜷捤㘰㘴〱㐱摦ㄱ㝥㝢㘶挲收㤹搰扥摤㉥搴づ㘰㈷〶㍦㠴㍥㘷收㈰戰捦㠸攰搵㡡㐵㌲戲戰戵㐸〶扦㐳㉡挵挲㑢搴づ晥㜵收㠳㜵愳㠶㑦㔷攷攰敢っ㔸戵㉤㤴㥤昲㌸户摦搰攰搶攱㡥搶㝢攱てㄲ戵㌱〴挷攴ㄲ㍥昰㈱敥㙢晢ㅥ戴挲㠶㙢昳〹搹㥢捦慤㤰㝤ㄶ㌸摤摡㕢㕡㐹㠶敦攴ㄷ挹〵扤捣ㅣ㤷昶㡦攱敦搶ㅤ戴ㅣ㙤ㄸ㜴ㅥ㝥搰㑤㐷搸㘸つ敥戳㉤㐴扦㉦愰慢㌶挱っ扦扡ㄱㄶ昸愰搱换㐷㔶搴㥥挱戲挸〰㈸愷㜲ㄵ㘴摤愹晡改㡤愸扡㜴ち㝤㜸㤵㐲ㄷ挸㡡㐳ㅡ㡦ㅡ愴捡㠲昶つ挰㜳搷搴敡㤷㔹㠷愳㠷㍣㔲愰慣慦㈰㡢㤲挶㈳㠵㥣捦搷搰愱㌱㥦㠷㔱摢㝤㍥㕦搹㘸㍥ㅡ㡤〱戹摥㕡㌴㌸晥㤶㈲㘵愲摢㜸搲ㅤ㘶㉥戳㔵㌶㐶㍡㘵㠸㘲㤲戲㈷愷㐲つ㍦㈶愶㤰㝥ㅤ晥㝤攵搸换㉦㌱晤敤㤸㈶〵㈳㥡昴㐷㈴㠴捡㌴ち㐶戹㡡捦挶㔷攱愳戶晢㉡㥥摡㘸ㄵ㈵捡㑣戹慢㜵ㄴ戰慢㘵晣㤱慢㕡ぢぢㄲ㡢ㄷ愲摡㑢㈸㐴愹㘴愰㈴晢㕥㐶愱㌸㤴㈵㘲摥搹㕤扢搰㜸㡣㍥㠵㐵㜰愰攵㥢搷〷昰つ敢㍡愳摤㝤昸㠴㍦㉢㔵㘱㈶晤㡥摥挶㡡捣㔱㙡戲散㈷戰敡㙢ㄸ㠷慢㙦晡ㅣ㌹攲㝥晣收㘱㌹㤲捣攴㐶㍤ㅡㄶ昸㔰㈲慤㜱㑢㡡愵ㄲ挹㐲ㄵ戳愴㠵㠴敦㥤愴挹挸扢愱㜴㙦攵㤴㝦㍡愷っ㠵扣ㅤ㍡愶户㠵戸っ㐳ち㕤戵㕣慥挷㑢て摡挷㈳摡㍣㜱㈲晡㤸㉣ㅤ㠶攱挰ㅢ捡㐸㈷㉦㜱㈳戵㈷㈳攰ㅦ㍣摦昴㈲愳〱〹っ愴㠰挹㜳ㄲ昸㘳ㄱ昰㘱㝣愸㈶㘱㔲㈴㌳愶㔷㈲攰㔵㍣㐸攰㈷㈲攰扦ㅥ摥搷〰㡥㔸㔱㡤㕣㈲ㅦ㠶㘸㈵换㈴㥣〴攴搹㈸昶晤晡㄰挰戳㈶慤㡢〱㔳㔵㤳㔲㘵㘰扤㈶敤㡢㐱㕣㤵昱昰〵昹㉣㙥㝥攱㠲っ㔴㤰晡㡦㈴㑥攲㐶搸戴ㄱㄸ昸㐰㝣つ愱㜸㑦㤷㑦散㥣㌳攷㍣㔴昴㥢㈷㝤㥣㌸慢摢㡡㕡㘰㉣㘵搴㔶㙦ㄲ戲㐸㌰慣㥢晢ㄱ㠵㄰搳扣㘱搳㥢㙡㤵㘱愷㡣昶㜸㠴攴搴攳㑤昲搱㍦ち攴㐰㘹㈰㘷㐱㝦〲戹ち㔳昱㉥㜷慡㐴㘹㐸㠱慤㍦㠹慣搸㔷愲ㅣ㔴㔴愰㔱昸㤱ㄲ㜲ㅦ㐷㌶ㄴ晤㐷ㅥ㈳㙢搲㥦㤴搶ㅥ㡤㕥ㄷ愷㈹晤ㄳ散昰㐹㘴㝤㜰㙦㙢㈱㐵ㄶ昴㑦愱㈶晥㕡捡ㄶ昹摡㑦愳㔰散换㜲㤶㕢摥㉥㉥愶㐷㠵晥ㄴ扡㙡摣〳㡥愱㝦㈶㉣昰㐱攳〶㔰搰㙢ㅥㄶ㐶改㑡㥤愵㝦㡥㌵㕣ㄴ㘷愸㝦㥥㑦㕣㡢散晥㠵戰㈰扢㜳㈱戲扢ㄳ敦晥㈵㠲挸㤷愲愰㝦ㄹ㔹㤴㑡㝣戹摣㠲慦愰㔰散ㅢ攲㥢ㅥ挲㙦晡戲㔶戹㔰扤㜰攱㥦㐳㤹㤱晤㤹昷扤㘷昰敢慦晣敡㡦㕦晣捤〷㡦晥攵㕦㑦㍦晤㥢㍦㝤昱愵㝦扤戸㜴昴ㄷ捦㍥晢昳㔳摦㝣改㡦扢捤㙦愵㥦晦攷散户ㅥㅢ扦昸搸㈳收戹扢㡥㍦昶晥㠷ㅦㅣ㥦扦㙥戴慦慦扦晦㡥攱㕦摥昸㤶搲攳㡦扣愰晤散㜷㌷㌸㥡㥣㍣㕥愰㝦ㄵ㔹㤴㑡㕣㠴㥣挶搷㔰挰㌴㌸攳搷㜲ㅡ㈵㙥㐲㐸㘱㕣戹摣戳㤵㜰捦㈶㔱〱ㅤ㔴攲っ㐳ㄸ㑥㑢挲㉣户挲っ晣〷㝤摢㥤晦</t>
  </si>
  <si>
    <t>㜸〱敤㕣㔹㙣㈴㐷ㄹ㥥ㅥ捦㡣愷挷㥥戵戳㜶㡥摤㕣㑥㐲㐸㠸ㄷ㘷扤挹㤲〳㤶挵㐷昶挲扢㜶搶摥㑤愲㄰捤戶㘷慡敤捥㑥㜷㍢摤㍤摥㜵㠸㤴㈸㈴攱㔲㠸〸㠷〸㠷㠸㈲ㄴ㠹ㄷ㡥ㄷ捥㈰㠱㠴〴㐲㡢挴〳㍣㈰昱㤰㐴〸ㅥ㐰㘸㈵㕥㜸㐰ち摦㔷搵㍤搳㌳攳㘹㍢㤳〴ㅣ攴昲扡㕣㕤昵㔷㜵㔵晤㘷晤㝦昵愶戴㔴㉡昵〶ㄲ晦㌲㘵㔸戸㙡㝥捤て㠴㍤㌶攵㔶慢愲ㅣ㔸慥攳㡦㑤㜸㥥戱㌶㘳昹㐱て〰㜲㈵ぢ敤㝥戶攴㕢㡦㡡㝣㘹㔵㜸㍥㠰戲愹㔴㍥慦愷搱捥㐱昸㍢ㄸ㍤攸散搵㥦㐱戶㌰㌵㌹扢昸㌰㐶㥤て㕣㑦散ㄹ㌹慤晡ㅥㄸㅦㅦㅢㅦ摢㜷摢㕤攳㘳㝢昷㡣㑣搵慡㐱捤ㄳ〷ㅣ㔱ぢ㍣愳扡㘷㘴慥戶㔸戵捡ㅦㄵ㙢ぢ敥㔹攱ㅣ㄰㡢㝢㙦㕢㌴㙥扦㜳晣昶晤晢捤扢敥扡戳ㅦ慦㑥㥤㤸㥡㥣昳㠴改扦㑤㘳㘶㌹攵摢愷㐵搹攲摡㠴昰㉣㘷㘹㙣㙡ㄲ晦㘲昳挷搳ㅤ㘳昳换㐲〴㝣戵昰㠴㔳ㄶ扥㡥㡥㝤昶㠴敦搷散ㄵ㙥㥥㙥ㅦ挲㔲换㠶ㅦ㘴敤㈹㔱慤敡㜶㌴㙡摥㥥挵摥㔵㡤戵㝥㝢㕥㌸扥ㄵ㔸慢㔶戰㤶戳ㄷ㌰㔰愵㘸㥦昲挵㐹挳㔹ㄲ㈷っ㕢㘴敤挳㌵慢㤲㔱㈹搵㜳㔳㌴㐴㝣㘲㜲昹㘳ㄳ扥㍤戵㙣㜸㜲㐶㍥㌷㈶〱昶㤰㔷㙥㠶扤愱昳戸㥣扡㝣〳挷扣戱㌳ㅣ㕡㑥ㅢ㕥ㅤ㜲戴㌳㘴戸昸收ㄹ摣摡ㄹ㍥戶㐷捤㝤摥搷戹㡦摣捡㘶㘸慤㉦愴㙦戹愳㔸㡣㥥㘳搶换㉣捦㡣〸搴ぢ捣晡㤸昵㈳搳㌲晦〴㤷挴㍢戲㈹㕤㌲搲愵挵㜴愹㥣㉥㔵搲㈵㤱㉥㤹改搲㔲扡戴㥣㉥㔹改搲挳改搲㔹挰㐴㈹摦摢㥢づ搳愷㕥㥢扢昳㤷㍦㝦㜱收㘷㉦敦㝣㘱昸扥摡㠱晥ㅤ〰扡㌷㥣搴戴㘷㥣〳愹㌵愸㜸摦搸㕥晥㙣捣ㄵ㘰ち㜳扦㜹㠷㌹㍥㕥搹扦搷戸捤挸㜲㔹〹挸㙦㈲㤴㐱挰昶㥢昷㔹㑥挵㍤㈷㜱㜷搵愴攱㡢挶挶㡤㠶㙤㤳㙥捤愹昸㔷慥摦㌸ㅦㄸ㠱搸摤摡搶ㄸ愴慤摢㍣搸㑡昸昲㝤搷戴㜶㍢㙤㔴㙢㘲攲扣愵㥡慦㙥㘹戶攷㍣㜷戱㜳敢㈱㑦㍣㔲㙦㙤㥢搱〴㠴摡慡ㅣ扢㙤㤵慡㐹捤㙢㘴㙡搹昵㠵㈳愷㌷㙡捦㔹攵戳挲㥢ㄷㄴ㠹愲㈲㤷㝡㈹㥢㐲慥ㅦ㥤㜵戰㔰㜰㙢攵晡㜸慤㜹捦昹〰捣㉣㉡㤸敦㡡昰㠲戵〵㘳戱㉡㉥㙢〲㔱敦㐴挳慥愶敡㐳㙥戹收㑦戹㑥攰戹搵收㤶㠹捡慡〱㐹㔳㌹敥㔶㐴㈶㤳㤲㐲〱〲户愷㐷搳㔲户㜴收〵㠹㠸ㄸ㡡挹挸㔷㌴㤳摤搸㐹慣づ慢愸ち搲㘴晡㍤ㅢっ挶昹㑡ㄹ㤳挰㠱戱㌵㔱㝦昰愵㌷㙦㌰㙣ㅤ㜳敦㉣㜰㍡㍤ㄴ慥晥㥥㔵攱〴㐷っ愷㔲ㄵ㕥愲昶搳㌸㈳㝤〰㔹昶㈲〴㐲挷摤愳慡搳捥㙢㙢搹㜳㔶㈵㔸捥㉤ぢ㙢㘹㌹㐰ㅤ㌴㘴㍥捦慤㙤㑢晡㈵愸搲㜷㌲ㅢ㐲㔶㈸愴㜲挳〴捡ㄵ㤰㔲㔹㑡愷〴㕥㙥ㄲ攴散搷挴换晤收㈱慢ㅡ〸㈵㤴〷㑣㘰㐴㘹㌵㠹扥㈲㐹搴㌳捡㑡㘱っ㥢㔳愰㔲挳㜲㠲戵〶摦戶㜱㠹㈲愲㙤㔹戰攵㘴〱㐵㐱戳㍣㐸攰㌵㄰㑤㡢㌴㐸〶㡥ㄱㄱ搹㈰㐱戳㘳攴㘶㈲㈳㝣㠲㡣〰㝣㥣〸〹扤户戳㡣㈰戱户ㄳ㈹㍢㜵攴挷㙤㘹戶㥥㉤慦愴搹愵搸㌸晤㌲㘶㤷㌳扢㠲搹㉥㘴摡㕦㈰攱㈸攵㔰㙥㑥晡㤵㜸搶慦㘲㜶㌵㌲挸㈷㥤㌲㈷ㄴ㔵戴愱㌶㘳㐷ㄲ慥〸㍢㔹ㅡ挵㑡ㄴ搱㌲慥摢㤹㐵㕢㈲㍡戴㍡户㠶慥捤㐸ㅤ晢摥捥戴ㄹ㕦づ㈹㌲〱㌴扥搶つ㐰攳ㅢ㐱搰㉥昵搶戵攸慡㡦㌰扢づ㔹㐱扦㥥㌹㤴ぢつ摥捤㔹昴㌴㈹摦ㄵ㘶㤱㌲㠶扡㔴昰㈱㈱昳〸㤰㈰攴摡㡥㉦摢㌶㌴捤挱㔱昳㕤㙦㐳敦改捣摦㈱搲㕢昴收戶摥愱扦攸㑤㕡搱㌷㠰扤戴㍦㜵搴㌱㌷愲㔹㝦㉦戳㥢㤰戵攸ㄸ㥥扥摦慣愷㐰㥡挵㜶っ㜳㍢改㜵㤱㔶敥挲摡㡡㤰ㅡ愸摦㕣㌰扣㈵ㄱ挰㠳㜱㜴ㅡ戶戰敢㜹愲㡡㐳㙤㐵㔶昰晣㜲㜹㜳愵㝦挸㜳㙤搶㙦摢挸晥扢㐲㌱㘴㌲改㥥㔴㡢㡤㥣㘰㙢挶㝣㑥㌱捡愱づ扥慤戳㤰㠸㜵㙡㈶㉦昶㑢㍥㕦㙥㑢㤲㉥㈴挹晢戰慤晡㉤挸㈰㈵戴㍦㜴㤴㈸㝢〸昶㝥〹搶㙣戱搲挳㤷㜰㍡㘹昱㈱戶挹㤱㍥攵戰㥤㠴晦挰㉦摡昳㤶㕤ㄷㄶ㝤昶㥣昰捡昰㉤㔸㔵㔱㔰㙥㔹㡡㥡㙤㔹昱㉥㤱ㄵ㍤㍤㙤攷改〴晦㥡愴㤳ㄶ㈹㤱挸敤㠹㡤〹㘷昱〶㔱搱つ㐹愱㤲攰ㅡ慡㑢㈰㔲ㅥ㘱户㐵㑣ㄷ㈲收㔶㙣㥣扥㤷搹㌸戳㝤挸戲扦㠵愴搹散挶㌳ㅣ搶扢㑡㤷㜶愹㤴捡ㄳつ搲㐵㜸愱愳戰摡捦搷㝣㠰搹ㅤ挸㕡捣ㅦ㍡㈰ㄳ〸㔱愲㍣㐶㠸㌲㡣㘱㥥戶挴㌹搲挰づㄳ㠱愵愹㥡ㅦ戸㌶㈳㑢㐵㜳摡㍤攱〶搳㤶扦㠲㐸搴㤰ㄹㄶ敥㕢ㄶづ愸换㠳敤搳㔲攷慥慣㠸㡡㙥捥扢㌵㠸戶愳搳㕢攱㘰㡥敤㠰㉤㈹捦收㘹つ愹扢昳㌱㠶搰戰搳搲摦㑡㙦散愶扣摦㍣昴つ㌴㜶㜴挱ち慡愲捦㔴㑣挷㜲摥挴㉥㈲㜲㔰改㌵ㄷ㤶㍤㈱愶㡢收㘱捦慡㔴㉤㐷㄰ㄹ戰㌱ㄹ慣㥢ㄱ㑢㠸ㄲ捣戹㡣〱扡㑥搱㕣昰っ挷㕦㌱ㄸ㔰㕣摢搹昴㈴挳㈲㔹㜳搲㜲㝣扣㐶㘲㤱攵〱㜳㝥搹㍤㠷㠸㙤捤㜶づㅢ㉢晥㤶挰ち㠹㕥㈵㠹ㅡ㉤慤愵搳㕡㍥㥤敦ㄶ㍦㍣㤰愷㔲攴扤っ㌳㠹慢㔴㤶㍥昳〴敤㑤扢㍥㡣搱搰㑥攷㥣晡ㄱ㍤慡㔷昶㈴㑡㘱㜲慡㝥ㄷ晢摣㡤散搸攱㔳㐷ㅢ㤱戹户ㄴ戳捥搲换㥦㈰攳㈵㔹搴〳㈱昴搱敤㔰愴挲㍡㔲づ㌸㄰ㄸ攷㔳㉢昹ㄵ㑣〹㐳敡摢搱㈸ㅥ㐲㈴愹摦㥣㌱ㄶ㐵ㄵ昱㘸摢〸㜶愸〷㥡戱戶㔱昵挳戶㈹搷戶つ㤲ㄶ挹㜲扥㙣㤰㠲㈷㙡㠱㝢摣㜲㜴ㄳ㤹愴扦戰捡㌸㡦㉡攳扣慣敡㌷㑦㌲㌴㈸换ㅣ换㕤㌲㍣㉢㔸戶慤㜲㥥てっ摦㙤〹㥡〴㤳㔳昲㐶㈹㤲ㄹ㈳㉤搶晣㈹㤸㙣晥ㄸ搰㍤〶㌹捡慤㈳晡㐱戹㘹㉤㠷ㅦ慤㑢挷ㄲ〴㡣昴㤴敡ㅦ挲㘸㔹㜹㍢〲㈲㐷愶㡢搱ㅤ㡣㡢㡦愳㐶〹㈱㘲㍤㠱㐴攰ㄵ㡣〹㜹扡戸㜳收㈹挷ち㠰㍤㘲散㤰ㄵ㑣晢㐰㌹㌲ㄴ攵昱㜶户挴㙡慣搳㘸㕤㉢㕣摢摥搴愴㈶慥㘹㙦㡦敢㡤昷慣搳慣㌴㑡㑣㤱㙣〴㈴㌵换㍡㜳摣㑡慡㐶㤳㡡㍢搲㌶㕡㤲摢戴戱敦㤴㈲㙦㐱㌱㐹㥡㐹改ㅦ㤶㠴㠲㐰㙦愸愳攸戳㑦㈶㡦㔸挴㠶㌶㐰㠱㝡㑡搵ㄵ挳㤰攰㔱㕣㍢愹㠸㐲昸〴晥摥ㄱㄶ㘷㙢㐱㔳㡢㜱㝥㈸㙣㤹愸㔶㘷ㅤ㔸〹㘵挳慢㙣ㄱ㤶挶摡㤴㠶㤱摣搹慤昶㔷摢ㅢ㘳挴㤰つㄹㄶ㐹昰〳㠳つ挱㕣戱㠸㉡慤戳㈲户扡㕥㥤攷搳㜱㘱㌸ㄲ〳昳㐱㘵㕡慣㑡㌳慣㘱挹て挹づ昵搳愲㤴愳扡㌹戱攸㐳愵〷㤴攳㘱㐹㌲戸㙥㥥愴㕢ち㤷ㄸ㈰㜶挳搲㕣㌹㐰㘸户㍥〰㑦〶㕢〷㍢搸ㄱㄵ㍡愱㜵㐶〹㥡㑢㈰摣收㐵㤰㜷扡挴㈸〴愹㈹搳㍦づ㙡㕦㝤㠱改摢〷㔳㔱㈱㘴㈲㠶扢ㄲ慣〷㈰㌷ㅥ㤹㈴ㄷつ㐵〱㜳㈵搹愴搰敡㡦敡㘸㘲ㄴ㘹昲㜹〱㙥昱㌰㤶㌵㐰戶愹攲㥥㕢㘰㐱㥢㔶搷㜶㤸㐷㥤㜲戵㔶ㄱ㔲ㄵ㐷戲㕡㙡攴㉤㠱㉦㜹〵㔰㜱㔳挲扥㠴㥢㜲ㄴ㐷㈹㉥㤹㐸敡摥敥搶て愲扢ㄴ㜲ㄸ㐳愹㍥〶㈰ㄳ摣㜲㌲㈰搶㜶㑦㠱昶攱捥挶〵〶㜹㜹づ㈲慤慤㡡戲㙣〶昷昱敡㔱㘴挹㙤㌱戰ㄹ㜷挶愵捤ㅥ慢㍡㘲愹慡㉤㠱㈳慣㔳〹扣㕣づ挶㐸㤷摣挱㐱㔲ㄷ挳攸敥挵挷攵㘳敡㈲㔰㈱㌱愰㌱挶换㔳㔰ち扢ち㐶愲挱㥤㙥㔸摤ㅡ愳扦戴扣昵〹㘴ㅡ挳挰㌴㘸〱愹っ㥣㈹㤴㌷㌶㜰慥〵㔴㐲㠴㌴ㅥ㑣㘵㡣㜲〸づ㝢㈰つ摣挴㠳昴㠲ぢ㈵ㄴっ换㡢㘱搱摤挴㔱ㅢ㐷㈰搷扢慣愵㜲捥〸㜰晤挵搹搵㔲㍤㔱愹搰摣㠵㝦㙥㑢㘰ㄵ㔷㌷㤴㌹㍡摣㜲㈹㑢慥㠹昶摤つ㉤つ攱㘵挱㝤搳㘳㐷㡣愰扣㍣ㅦ慣愹㡢㕢摤㤲㐴昶ㄵ昸㈳搶㝤㍢㙤收㡣挳㡢愸慢摣晢挲㔹挷㍤攷挸㜹㘵㝤摥晡〳㠵攰ち㘵㉦㈷㔹㐸扤㠱ㅦ㤹搲愹散㑦㌱攲㘶愶捤〱ㅡづㄲ㡥㈳㤳㤲〶㈳㈸㈷搰〹㙣昷晡慤〱搲挹㜰ぢ㥤㐸㐱戰㑤㈸捥搲摢㐶㈸摡㑦㠰㔶ㄲ㡢㍡㤲㘳捦㕦〶敢㙢㍦㐶つㄱ㡥攷㔰㡣㘴慦㐳㈹〱㜵㔲㤰㠷㔷㍣㜸㈱攴晦〷㑢ㄱ㌷慦换㑥晦〵㘶搶㝥搴㡡愲㙢㠸愲ㅦ戶愱㐸攳㌵㄰挹扦挷挲〲ㅦ戲っ捦扥愹㐰㌸搷戴㝤〰㝤挷㉦晣晥てて愰㌳挰㌰㤳戴搱㄰㙡扢ㄱ攵扡㠹㤰㙥㌳ㄱㄸ扣㤷㈶挲㜱昶㘱ㄴ㕦㤹〸愱て㘴ㄶㄵㅢ㥢〸㡣敤㈵ㄸ㠲戱㔰㙢捣慤挱ㄳ搸㘵㌶晤㘳㐷㜰昱㔶昸㠸攷㐳㘹昹㔳昰㐸㕤摥㕥㍤㘷㜸㠶扤㑢搶ㅦ昶〴㤴㤹户㠰㥢摣戲ぢ㝢散㕥户㐵㜶㕡挷㔷ㄱ㜹搹户晤㈹㥢扢扦づ㑣愹愴摣昷㕡㕥换扤〵㑦㠹挶㜳㐳敡攳挳摦㌹晣摡愳㑦ㅤ攴㙤戵㤰㔶戳户愰摣㑤挸㥥昶〴㠲扡戱㡢㈲㤷昲挳㥣攳昸㐴挹㕡愹㡡㐹挳㤳㔶㤰慦摢㔱㔱ㄱ㕥㡣㌰ㄵ昱㙤〵ㄳㄳ昷ㅥ㤴㠹㌹搶攲敥㤴ㅦ㌶㐹ㄷ攱㔸㙣攲搲愷ㄷ㠵つ戵㡥㡡慣㑢㙢㌳晢㍤愸愲㌷㌹㤱㘶㉢㤱愷㑥㈶㑤晢㙥慢慥摢㑦㕤愷づ㌲っ晢㐷㔲ち昱〷㔲㐸晣㈰挳ぢ〱㔲㑡㥤㐴㈱㝢㉢戲㠴挸㕡㙢㠸㤷晥㠰㙤㈱㈰敡㤷晥扡晣㠸〵扢〸㉣㐶扥昸㙥㑦戴戴㐵㈳搵挴㔰慤戴㘹收㔱㤰㠷ㄷ㔶㡣㐷戵ぢ㈸㐴㈹扢て愵㑤扢愳昸㤲愲慤〲㙦㡡戱戳㌶㝤㙤〵晢ㅥ愷㠶㥢ㅦ搰㌳㌹愹㌰㥣㥤慣挶㠱㔴挶攸ㄴ㘸㐱㔵㌱ㅦ㔰挵㝡愷扥戰〹㍡换搹㠵㔳㈹㠲㝦晣㔲㠸敤愳㡤愱㉦㙤㙤愱㡥㜳㝡戱㐰晥挲晥扡㈶㠱戱昱㔶㜲っ㈴散愶愰昲敡㝡昸㈹㜴攱愲㔳㥡摥㈸捡㘷㙤㍦晥㐴㥣搵搳慥晦ㄹ扤㤶㥣㜵㥡扤ㄹ挶㙥搲晦昷愳㘲㐳晤慦㌱昶㈶ㄱ昹㐰㔸㤰挶㈹攳㈷ㅢ㠶㙣戸㈳昰㙣㈳㜸㈳て挶扡㉣㌲攴慤㑡昳昸㜸㔵㌵㑢〹づ扦㔷愶昵㙡㐴扤㉦㙤摢扥㡥〲㤰戱愱散换㄰㐱ㅤ晢㌷换慤攸㜴㥢㝢㄰ㅤ㠷㡦㕢㘵捦昵㕤㌳ㄸ㤹㐷搰㜷㠴摦㥥㤹戰㜹㈶戴㙦戵ち戵ㅢ戰ㄳ晤て愱捦㠹㔹〸散ㄳ㈲㜸扢㘲㤱㡣㉣㙣㉥㤲挱敦㤰〶㘳攱㈵㙡〷晦ㄲ昳摥㥡㔱挵愷慢戳昰㜵〶慣摡ㄲ捡㑥㜹㥣㕢㙦㘸㜰敢㜰㐷敢愳昰〷㠹敡ㄸ㠲㘳㜲〹て㍥挴㝤㙤摤㠳㘶搸㜰㙤㍥㈱扢昳戹ㄵ戲㉦〱愷㥢㝢㑢㌳挹昰㥤晣㈲戹愰㤷㤸攳搲晥㐱晣摤扣㠳㤶愳つ㠱捥挳て扡改〸ㅢ慤挲㝤戶㜱昴扢愰㑤愰㉦晢敢㘷挲〲ㅦ㌴㝡昸挸㠶摡㌷戱㈴ㄲ㍦捡愹摣㈲戲捥ㄴ晤つ㠰㌵㜹つ㐸搱㠳挷搰㠷搷㈸昴ち戲攲㠰挶㘳〶㈹戲愰㝤つ昰摣㌱戵㜲㜰〵㔷慥挹攳〴捡晡ㄲ戲㈸㘹㍣㑥挸昹㝣〵ㅤ敡昳戱㔰摢㜹㍥㕦㕥㙦㍥ㅡつ〱戹摥戳搱攰昸㍢ㄸ㈹ㄲ扤㡡㈷摤㘶收㌰㜳搹ㄸ改㤳〱㡡㐸捡㥤㥣ち㌳晣㤸㔸㐲晡㕤昸昷搵㠳扦扤挰昴昷㠳㥡ㄴ㡡㘸搲㔷㈴㠴捡㌴ち㐵戹㡡攷攲慢昰㔰摢㜹ㄵ捦慥户㡡㐱捡㑢戹慢〱ち搸搵ㄲ晥挸㔵搵挲〲ㅦ〶捦㌰挳慦扥㡡慣㌸㤰㈵ち㍥搸㔹㠷搰㐴㡣㍥㜸㐵〸愰改换搶㝢昰愵敡ㅡ㘳摡㍤昸㔰㍦㉢ㄵ㕥㈶㝤㜷㜷㘳㐵㐶㈷昵㔵昶搳㔸摦㕢ㄸ㠷敢㙣㜸ㄶ㌹攲㙥晣收㘱ㅦ㤲愰攴㤶㥣てぢ㜲㑢㐸㔵摣㤲攲攰㈰〹㐰ㄵ戳挴㝡挲㔷㑤搲㌰攴つ㔰㍡戱㜲捡ぢ㥤㔳收㐰摥づ摤捦㕢㐲㈸㠶㠱㠳㡥扡㉣搷攵搵〶敤㤳ㄱㄵㅥ㌹ㄲ㝤㌲㤶づ㠳㙤攰〲㘵㡡㤳㙢戸㤱摡㌳ㄱ昰昷㝦搰昰ㄵ愳〱〹慣愲㠰挹㕤ㄲ昸改〸㜸ㅦ㍥㐷㤳㌰㈹㤲ㄹ搳慢ㄱ㌰戹㔰〲㍦ㄵ〱晦㙤摦慥㍡㜰挴㜴㙡攴挱ㄵ〰㠷㘸㈵㜳㈴搸晢昲〴ㄴ晢㑡㝤〰攰㔹㤳㌶㐴㥦愹慡㐹愹㌲㝣㕥㤵㔶㐴㍦㉥挴㜸昸㑥㝣〶昷扢㜰つ〶㡡㐶晤㜷ㄱ㐷㜱敦㙢摡〸っ㝣〶扥㡡㠰扢愷换㈷㜶捥㤹戳ㅥ㉡㝡捤愳㍥捥㤵㤵㉤㐵㉤㌰㠹㌲㙡慢㌷〸㑣㈴㤸捦㡤晤㠸〲㠵㘹摥愳改㑥㠱捡攰㔲㐶㝢㌲㐲㜲敡㠹〶昹攸㡦〳㌹㔰て挸㔹搰㥦㐰慥㠲㔱挳慣ㄸ愴摣愳㘸搶㥦㐴㔶散搱㈸昱㠸晥摣㈷㤰つ㐴晦㐷挷挸慡㜴ㄵ愵戵挷愲㜷挴〹㐹㝦㥡ㅤ㥥㐱搶〳捦戵ㄶ㤲㘱㐱晦㈴㙡攲敦愲㐰㤱敦晡㌴ち挵㥥㉣愷戶改㍤攲ち扡搳搵晡㘷搰㔵㝢㠲ㄹ㝥昵捦㠶〵㍥㘸㕣㌵愵扢ㄶ㘰㘱ㄴ愹〷昱愰㍦换ㅡ㉥㡡㌳搴㍦挷㈷慥㐵㜶㝦㉥㉣挸敥㕣㠸散扥ㄲ敦晥㜹㠲挸㤷愲愰㍦㡦㉣㑡㠳㝣戹摣㠲㉦愰㔰散ㄹ攰㥢敥挳㙦晡扣㔶㍥㔳㌹㜳收㕦〳㤹㤱摤㤹晢㍦搲晦挲慢扦㜹晤昹摦㝦散挰㕦晦晤昵慦晦晥捦捦㕦昸昷㉢㡢〷㝥昵搲㑢扦㍣昶捤ぢ慦敦㌴㕦㑣晦攰㕦㌳㉦㍥㌶㝥昶戱㐷捣㔳户ㅣ㝥散㠱㠷敦ㅤ㥦扢㘴戴愷愷户昷愶愱㕦㕦㜱昳攰ㄳ㡦晣㐸晢挵ㅦ㉦㜷㌴㌹㜹扣㐰晦㈲戲㈸つ㜲ㄱ㜲ㅡ㕦㐲〱搳攰㡣摦挹㘹っ㜲ㄳ㤴㜰搱戸㜲戹㘷て㠷㝢㌶㠹ち㈸㥥挱㘸㠶ㅡ㈷㈵㈱慣㘶㠸扥晦〰㠰㍣㥢昲</t>
  </si>
  <si>
    <t>㜸〱敤㕢つ㜰㔴搷㜵摥扢搲㕢敤㕢㐹㘸㐱晣摢㠰挰㄰㡣㠵㘵㠴㤰㝦攲㌲愰ㅦ㈴㠴昹ㄱ㐸晣搴戱扤㍣㘹摦㐳ぢ扢㙦挵㝢㉢㤰ㅣ搷㜶㘲攲㌶㑥㍢改戸㈶ㄳ攲㍦㙣㑦挶搳攰戸攰挴㐹㜰㜰㡤㑤㙡户ㄹ㤸挹戴戴挱㤹㌸㜵㔲户㥥挴改㠴㘹散摡㐹戱摤敦扢敦敤摦摢㕤㈱㘴㥡愱㌳㍣昴捥摥㜷捦戹攷摥㜷敥戹攷㥣㝢摥挵㈷㝣㍥摦挷戸昸换慢㥣㠵㉢㝢㐶散㤴㥥㘸㘸㑢挶攳㝡㝦㉡㤶㌴敤㠶ㄶ换搲㐶搶挶散㔴ㄹ〸〲㤱ㄸ昰戶ㄲ戱㘳㜷敡挱挸ㅥ摤戲㐱愴昸㝣挱愰敡㈷ㄷ昷づ愷ㅦ㔴戶㔲㔹慤㠲捡愷〶〰慡㉡〰㝡摢㕡㌷昴敤㐴㈷㍤愹愴愵㉦慥摢攲戰㕡摥搸搸搰搸戰戴改愶挶㠶㈵㡢敢摡㠶攲愹㈱㑢㕦㙥敡㐳㈹㑢㡢㉦慥敢ㅥ敡㡢挷晡㙦搱㐷㝡㤳扢㜴㜳戹摥户愴愹㑦㕢㜶㘳攳戲收㘶攳愶㥢㙥慣ち㠲㜳㜷㕢敢㙡㍤㍥〸㝥ㄷ㡢慢ち慥敢摢㕡扢㉤摤戸㔸㍣ㄵ捡攵摡㜶扤㍦㐶〱敡扡ㄵ㌳㜷㌴戴戵攲㉦㐷㉡㜸扡愱㘱㐳捦〶㠸㌹慥㡤㐸昹㈵㌶昴昷㙤搱攲㐳㝡㈰㈱㠷ㄳ㑣㙣搱慣昵㕡㐲慦㑥㙣戶昵㑤㥡戹㐳攷㤳㤲攸ㅣ㡡㐵换㌱愹㘵㡢㡡㜵攲ち愸㘱㐳㕢㙢摢㠰㘶愵㈴㑢ち慦扥ㄸ戵散愹挱ㅤ㠶愴㤷㌵ㄴ㡢愸㜴㔵㠶晤㜱㕥搵㄰㐱㈵㐰愰ち愰挶㙤㔵㈷㥢搵㌵㡡昲摦㐲改㜲ㅢ㤱搴ㅦ搱晣㤱㍥㝦愴摦ㅦ㠹晡㈳扡㍦㘲昸㈳㍢晣㤱〱㝦㈴收㡦散昴㐷㜶㠱㈶㝤〵㉢㉡晣敥昵攱㕦㝥戴攰摤扢敤搵㠷摥晥㥦㡤搶㍦㙥㝡㕥愱㥥㌵ㄶ㝢㠳㐲愱昶攸愶ㅤ㑢挵昶挴㔲㝦ㄸ挱㕥㔷㙣㔸㡥㘰㜳㠶㜲㍥攱㑥挰ぢ慡㌵〰㠱㌰㐰㙤㑥换㡣㠰挵㙦㈰㘰ち戹㈷㜵㙡昹愹㝦㌹戰收晥敦て摤晢搷敦㝣晤㔱㠵ち㔴㜴㝥ぢ愵搳㙢改㘶昴て愲㜰㐵搵搳㤱㡢ㅣ挴昹㈴㌲㠹ㄲ愹愵㐴㈶〳㔴换㌶㔹㔹扣攳捡攲搱搷戵㠹㔷㕤㜱㝡攵扥㝦昸㜱愴昶摡搳㑢〴敤㤰㝣扦愹㙣㍦㡤敤愷㝢摢㉦ㄵ攲㙤户晤挹㍢㍥扦㝢㝦攰愶戵㝦昶㕦慦㉤㍣㜵㝢昹㥡慡㤹㈰㕥㡦搵搳戰㕥㑦㕤㈴㌳愳㜰攵ㄴㄵ㐷搱搵捡搵愵㈴㥣挵摥慥摢晤㉡㉤㐱㤷ㄹ搵㠷〳㈸挱㐲㔴㈵摡㤲㘶㑡ㅦ㑥戵㙢㈹慤㈲搱慤㘱㑥㔳㉡㠸敡㘵㉢愷挴㤶搵戲㉥摤㍡攴㍥㠱㐳㔸ㄶ㜳戸㔴捡ち㠷㤳㠰挳㈸㉢㜷㘰㌰㔰捣㜳慣搶散㠱㤴搶ㄷ搷攷㝢㜴㥦㜲㠳ㅤ摢㥣㡡挵敤〶戰散戴㤲㐳㠳㤴攸㐵攳〳㕥㉡〵ㄴ戸ㄲ㐰晡㌹晥晡㝣㘷㔷愸戳昰ㄳ㤲㐸㤵㐸㑣昰挷挴㘴㜱㔵㜳昱戰搱㌵㙢敤㤶戶ㄷ愶㌹㍢挵㑢ㅢ㤶昰摦昹㝤ㄳ㕣㤳搱㙣摣㘰㌴㌶㐶㥢㤷㘸㑤㥡㐲㐳㔷㜴昹㤵㌰慦㕣攱㔵挶搶㤸ㄹ㑤敥㤵㈴㔷戶㙡戶㥥㕤て昵㉥慥㌵㌹㘴㐶敤㉢㡡㈳㝢㔲㕡㑡㥦改挵㘵㤹ㄴ㌴敢㠱㉢搲㙤搹摦㙣㙦㌳愹㔶㉤挳㌱〷㍤换㠳㠶㐳㑡昶㤵挶㜶㔸晡敥っ戶㘰㐴㉤㠸㌶昶攸挴ㄷ扣愵㠳㜲挶㠵㤵㥤戴㜵㔳づ慦㍥搱ㅤ敢摦愵㕢㍤㍡㘳ㄵ㍤㉡㕦㜵ち㔱㍡㌴扤㕦户敢㌷㤸㜸㔱㜸挴攸扣摣㕡㘳搵㜰ち搶㑤㡦㘲扣㠸ㄲ㔲㈳扤搴搱愹㜹㈴㑥㥦㐰捣挸慢敥㐸昶て搹㕣て㔶㌲㥥㡦㘹㠹敥搱搰㘷㜴㕤㌲慡㤷㤷晢捡㜹昹攰㝤换戰㐰ㄶ㝢搴㕦扡㜹昲戵搳㍥㌵㘷㤲改㔴愷攷㉢㕦挳㈶扣ㅦ摥㈳慥㔳㌳晤摥搵㤴挳㉥㍢慦㘴㔳搴㤶㌸晤收扣ㄵ㐳㍢㔲㕦㕤㝡㤴㤲㙤㘶敥晥㙦㠹晤晥㕡昷敤㔷敤㠱扤㕡慤㤹搱戸㙥ㄵ㌳㉦㤹挰㔴㜰㐴敡㍣〰攵つ慣收㤲搲㘳㜴㈰㠶挵㠸戲㌷ㄶ㑤つ〴〶昴搸㡥㠱ㄴ敡㄰扣〶㠳ㄴ敤㍥摣捦攲扥ㄷ搱敢㤷㘰摥㝣敡㝣㠲〵〴㥦〲〸㠵㝣搲㘶〴㐲敡搵㜸っ㉣〲愸攸搴㑤ㅤ戱㘹㐸〸㍡㘷ㄹ晤㜰攵㝡㡣㑢㜰愵扡㤸㘸㜵ㄴ㕣搵ㄲ㔰挰㌶戶㈷ㄳ㕡捣捣㥡㥣㑦ㄴㄲ㉢㡣ㄶ㉥㌴昸愰㉢慤㑡攴㘸攵愴〴㐲つ愹〶扤㈳㠳扡搴愱㉡愳㔷戳㜶攸〸ㅤ慤慥昶挹㐶㕢搲戲昴㌸㡣㑤㔴㔶㔰慢愶攵㔷摡ㅤ㔶㌲挱晡㠲ㄵ敥㜴㜴搹㡥㕤㜲㜶捣㕦㠶ㅤ㕤㥥㉤㕢㔲摡㑡攴〴愳㌹㥡挳戵搹㌴愶㐶昹敡挵㜶愳慦晡㤲敢晣戲㤵㉣戶㝤㜷慣㘴㈳挴慡㉥㈵㘸〲〸昹挴㐹㔸㑣㕡捤搹戰㜷扣㕦挱㍤㡢扢㜷戵㤹攰㝡㔲攵搸扤ㅢ攵戳㑦㌰散㤶戶㡥愶挲㘳敢挲㉢搵㥢㠹㔶㐷挱㈹っ搹㐷㜱㔰㥥搸扦挰㈰㔵㈶㈴㐵㉢摣㠳㕤㥤攸㠹挹攰户㥤搶愵㌲搱慤㕢晤㜰ㅤ戱戸ㅥ㑡㘴㤴敡戲搱戱晦㝦〴㑦㘵㘵っ㥤昲㡣捥㌵愵敤㠷搴〲㡦戹ㄹ搵㙣㡣㡡ㅣ㈵〶捡㉡ㄵ攳㑣㕡愷㠵愵㐷㤵搱㍡㝡㑢搲㕥戶㔵㑣㉢㕥㘰㐴户〲㠲㔳㔷ㄲ戴㄰戴〲㈸㉦挲㔴㡤㔵昰戰㘴扥㡡㍤摣ち㐷㈲扥㈰愷㐱㐶㠰挷㕣㡢昷㔳㔴昰㘶戴㜷ㅦ㘹搵㔵〴ㅤ〴㥤〰㌹㔶慦换㜹ㄴ㑣ㄶ㐸慢挷㕣㐱愱搵㕢㑢戴㍡ち㑥㌰搱㐰换愷㜶ㄳ㙣㈴搸㐴搰〳㈰㥥挱挰昸㝥㜲㤴㠷摣㔱晥㈹㌰晢㌱挲㙣㑣扡㠵つ戶ㄲ㙣〳挸ㄹ攵慤捥㘳㌹㜷戸挵搴㍣戳ㅦ㘷㥥㉥戴㌶愹㐵㍢戴㝥㘴㕦㉢摣摣㙢戰㉤㤹ㄸ㐴㤶挰ち㤳戲つ㍢ㄹ散㤰昶挴愲扡ㄵ㘴㐵て㔲扥攵㐸扤摡〱戹て戴戱晤㉦昳㈹㑡㘵戰㔸㕦㕤㘹㕥昳摤㘸㍥㌷愵摣㔵挰晦搷ㅢ㙦㕣㐱愷ㄳち㜱㤷慣㝥㠶攰㌶〰㘵ㅥ挰〵敤㥦ㄸ㠴〷㡣捤㘶㉣㘵㔷ㅡ㉤㐳愹㘴㐷㉣搵㙥愷慡っ〰ㄴ㘵攸㍡㔳慥捦ㅣ慢㔱㙦㙣㠹改㝢戹㔸攷ㄴ愲㤰㔷㙤ㅢ戲㔳㐹㤹㌵㤹㕤㠸㙦㑦慥㑦愶摡㘳昶㈰㜲戴昳㡢愰ㅤ捣搶〱摤㠴攵戰㄰㈰㥦㡦㈸㌹㌸愸㐷㡢㡣戱㈷㌹〴挷搶搵㝥㈹散㜱㠵㕣㑢㔰㕡戹挳ㄵぢ㑡摢挲ㅣ戹㜳〹晡〵慥㜱㙥昱㤸慦昱愹㜷㄰攲ㄲ㠸㑢愰晤ち昷㘸㘳摡ㄳ㜳敢㔵㘳㘴愶戳㌷㤶㡡敢㤵㠶㥣㌱㔹づㅡ㤸㈰㘴ㄴ愲ㄵ㐶敦㠰愵敢敤搵㐶愷ㄵ㡢挶㘳愶㑥搵挰ㅥ㠷愹昲戵晡づ㘴て扡㤳捣ㅥ㈷捤㙡愳搷搲㑣㥢换挶散ㅦ㤹㤴昷㈴㤷㠹㘲戴挶㑣愸愲愳㐲㉣搷ㄸ㍤〳挹扤㔸て㐳〹戳㔳ㅢ戴㉦㠵改㐴慡㈲㝤㌹ㄳ敡ㄷ㝥扦〸晡㠳攳㥣㉡㈷晢收ㄳ挲敦㘳戰改㈷㘰ㅣ㠹改攲㙥㝡㤴挰捦㤳㤹攰戸慡攴愷づ㌷愹㔳㔶捣摡㘴㔲〱搴㌰㜵㍢摢㘸〰㙢㍡㌷㜷㕤慣㙤㌴昷晦愳㠴〷㔲㌵㌲㈹㤲㈹㈰㥥攰愸ぢ敢㘴ㄴ㈰㘷㥤㑦㕥ㄵっㄹ㤲㠶摡㌸㈱㕢散㐰㤶愹捡㔸慢昵改昱㡥愴㤵搰㔲ㄳ㥣〷㉥戴㠴ㄶ户㕤ㅣ捣㙣㐲愳㝡㔱㌵㝢晡戵戸ㅥ㤴㔶㙦㕤捣㔴つ〰愹㠳㙥㤵㌶㡣㉡㙤㔸㔶㔵ㄹ㥢㤸㌶㜴㉣㌹㜸㈵㜷㘸㔶㉣㌵㤰㠸昵〷昹挰搴摥㈵愱㤷㔸收㜴㠷改㑢㉡㈷㑣㐸㥤挷摥㌸愹㘴㑣㜷〳慣㍡㐵挷改㠷昶晡㐵〰晦挴㌸㜳㑡搰㕦改攴搵㝥㜰㔳攸㥦㘰扢㥣愱㥣㑤㝦㌸㍤㝢て㙡愴㘶ぢ收㠴㠸㔶愳㙥㠱て㠲㘹ㅦ㝡㘴㡦㡢搳㔱愵ㅡ〰ち户㘴ㄷ扣慤㘶㔶㘷㙡㠲㠶㘴㌵戲㔸扡敤㝣挱戳摢㌰㠹搳ち慢㤱戱搷ㄲ㌳㘴㝤愷愵㈳㐹㘳昵㈲㌱㉡㈷㥦㉤㘶ㄶ挵挸㐶㐵摣搰㘵㔷改愶㤷㡤戱愵㠳㌱㔳捥攵晡捡愰〸㝣〲㈷㈸㘶㤰搹㘷㈷㍦摢昹昳㍢昷慤〸㐰攱搲㝥㤰㌶㜶扣㤹ㄶ㙣愱㜳昲㝢㔳昸㉤㜹ㅤ扥扤挷〶攳㝡慢㘶挱㔷㈵㉤㕢㑤愴㡢㡥攲攵攴㝢ㅣ㌳㜲㈹ㄸっ散ㅣ㥤愴㝢㠳挷㐲攴㘴挹㜳〶敥㌸㝦㜷㤳㈶㈶㝢昲敥昲扤攷㐲慣攳昴㠲捡〱〴昱ㄷ㌸㄰摡㡣晣㑤ぢ㉡㝣㐲昹㉡㔸ㄵㅤㅦ捤㘳戹挹㙦晥㝢戸搵〹敤㌲㤳㝢㑤㌹㜲挵收挷ㅦ㘹㤱㉡㉡昸ㅡ摣扡挸慢㌹慤㌶㍥愵〹ㄵ㐵扦㑡㌹㔹攸捣㠱㠴慥㈸㔳㉡捥挷昲㉡㥥㐲挰捥㕢ㅥ㌵〸捡〷㠸戰㍡戱㌵㘹敤敡㑢㈶㜷昱愳攴〴昹㘴て攸㝡㡡㐷〳㉡ㄳ捥㐷㘶㤶㘱㐴换捡昲㡥〰戸㜲㈷㤲㌹㜰㘹㜴〳㍢㔱㉡敢戰晡攵㤳㜸〸敦捦慦摡て㌷愴㝥㌳扤扢㝡捤愱搶愳慦晦晣昹晤㠷挵㕦戹㠸摦晤晢㌷昶捤㍤昳攵戶㙦户扥户攸㕤昳挴㘴挱晣ㄵ㘳㐳㕦挰〴挸晤㔶晥改扡ㄱ㕤戳敡㐰㠰㈰㠷敢㈹㈷㍥ㄱ捣㜸挹㡣㝦ㄲ〵挱㝣㤷㤴攰愰㕢攰㠳㘰㝡慢㠸㑤摦㡤㙡搵〲㔰戸㜵扤㠰慣〵㌷㍤㤷㉤㉤扥搸ㄹ㥦攸挳ㅢ愴㠸挹㐹挷〸攳摤㘶㜰㤵戸㌶㔵慣㘴ㄹ户㡡摤慥摣昱㌰挰ㄴ㉤改摡ㄴち㑡晡㙥㐵㘱㤴〸㌱㍦㠱挴㑥慡ㄳ捥愶挰戱㥥㑡㠲㠹愵㔰㘲㤵㌹攴㝣扦て㐸慦㙣㑥㘲㜵㝤ㅥ㘹挸愹㈲慣㜱㡡㤹㐶㤵㉥ち㠱㠱㌹挳搹㠳昳敢㈶昱昵㔹搶㔳扣ㄸ〶ㄲ㘶〵㑣〹㙦慣㤸搹愳㔸㑦昴㑡㈹挰㡤㡤㠹㉡攸㈴㥥㠷搰㐴摡ㅦ愱㘶㡢散㑢㠸㔵㠰㜲愱捡㠴㌱ㄶ㝤挱愶㐱㌰㈹㈳ㄷ攵㕥戶㘰㜶㠶昱㜸㈶㍥ㅢ㐱昹晣昱㔹ㄷ㕢攰㔶敦㜴ぢ㜲㉤㌳㘹㔳㘴㉤㝦㤶㠴㜷㤱㤰愹ㅡ慥攷㕣扤㘰收㐶戲晡ㄳㄴ㈸戲㕡㔶㙣㑡搷摥㡤㐲㕡㉦㐴てㅥ愸ㅢ敡㍤〰慥〸戲㐵搴攱㌵㤸搳㜱㐴挰散㔱㔱ㄱ㌰攳㈳㐵昰㌹ㄴ〴㔳㍦㜹㈲戸てㄵ攷ㄷ〱㔳㐴㜲摣晢摣〲ㅦ挲㑣户㌰扡つ㝣〱㘰㘲㕢㙢挴戱搵㘹㤳ㅦ戸ㅦ搵ㄳ㔰㥤戳㌷ぢ㌳㍢挳㌶㉡ㄳ㔴昲扣㤷挲㡤昹搸ㄲ〱㑣㐰㠵㜳戲㌳摣㈰搹ㄳ㡤㡤㐳㕡ㅣ㉥㘶㠳㠱㐴つ慢㉥㠹㠰愲㕣摡ㄳ㙦捥㤱㐷㔸昰搵攱ㄶ摤㌲昵㜸〳㜲ㅣ昲ㄵ㍥㜳㍢㑦戱㜸㘵㤰㑦敢扥㥢㑤捡昱攵㐱㐲捡㕥昸扣戱昵挲昹捤㠶ㄳ散㤳〷て㐳敡〳㠴昸晣戳ㅤ扦㔲㈱扥㠴〲㔵㤶慥㐸攱㝥攷扣㕢㉣慡㝤〸㌱戰㠹㈳㥣㈳㜱㕤㤵㐵扡㝥愷挴㜴愱㠳㤶挱〸㡥㈲㤶㝢戳攰㤹戶㜳搹㜱搱攸㠶ㄸつ户㤲挲㉢㤷㙣捦㌷挸扥㈵摢昰ち晣〵挰攴㜵戱㝥㉢㘹㈷㡤㔴㕤てㄲ㌵㜵㍣㐷㘲㘰挳搵㈲㉣㜰㘴㔴㈵㤷㈴改慦㠲㈴挲㔱ㄴ㤸㈸㔲扦っ㔰㕤ㄳ搶昱㈳昵㥣㙢㐳攵㑡〸愳戹㔳昵㈰慢戸ㄳㄳ㌲㔶攰搳㐳〰改㉢捣㤸㐱昲摡㡦〲㜸㌱㍥昰昰㘲戴㈰慢扥㡡㠲㍣挷ㄶ捥戸㥡慦戱敡㘱㠲㐷〸ㅥ〵〸搳攳㐸㤶㡦戱敡㜱㠲㠳〴㑦㄰㍣〹㔰㕤㔹㐳晢捡挹〹㝣敤〰慦愳㌴㕥戸㝥攴晥扥戹攲搴㐹㕥扦㕥㈱愴㌵〵㑡㝤㑡㔲㌸㐰搰㥡㔲〳挴㙤㤰づ攵捥晡挰搷〱㑡ぢ昳搶愲挲扣ㄳ㙤攴㘸㥦㐶〱〲愰㔱昵〸㠰㈶㔶㔶㝤〳〵㜹㄰㉦㥣戶愹敡㌳慣晡㈶〱㑦㘵愸㝦〳㄰愶㘹㤵㉣て戳敡〸挱㜳〴摦㈲昸㌶〰〴㜰て㝥挶㈶㠰捦㠱㤲捡愳㍥て㤰扥挴㝤㈸㐹〱慣挹ㄵ挰㜷㔱㕢㕡〰慢㡢ち㘰ㅦ摡挸搱ㅥ㐵愱扡㐶搰㔸㌶攱づ扣挰攷㤶㜸扣㉥ㅤ㌳摢㠱敦戳ち戶㐲敥㐹㘴㑣㄰㌸㠶慡㕡散搴㜵㍢㘲㈷攳㘶挳㌰捥换攱ㅥㄶ㙤攸㡤搱昰昱㝦㝢攸扥晤㠹㝦㙥㝦昸㕦搷扣晡挶ぢ㕦㝣㔱戴扡〸敦搱㔸挱〵㉦摦昴㈵户挰㠷㌰㔷扤ㅣ摦㜱ㄴ搴㤷〹㕥㈱㌸㐱昰〳㠰敡㑡㠵ぢ攱收搲昱㐰㡥㔳愸昷㥥慣㕡㠵㤳㔲㈳㥣摤㌲㝣㌷㔰攴㍢㤵晢㍦㍤㍥㕥㌲㠹挶㘱攱㔶㙥挶㙢㝥〲㍥㝣昷慣扤㈰挷㌹攴晣㉡㠰攰愲收ㄴ愹㥣㈲㤵㤳愲㜲ㅡ挴昵愵㐴摥散㈲扣攷㙤挳戴〵ㄴ㙥㜵㔸搰〰㔰㡥㘲ㄹ㠸㌹㜸搹摦㈹搶㜰攱ㄷ敢敦扡㔲晤㌵戸〸敦㤹㔶㠵昶攲慡搲挲捤㝣㌰攷㌹敦〰づ㠷㘲㔳敦ㅥㄵつ攲㜴㘸ち㔹㈱昳㤲昰戸㔰ㄷㅥ㥢㉢改て〲攳㑣攷㠹㙢㈱㌹㘹昱㔷㘳戵㐲〸戸晣扥㡣㤱㜴㤲㜸戴户ㄴ愴㔸㥣㈶㍥昲ㅤ㕦㠶㤸㑤愴㈵㜵㠸㘹㤷㈵㜱㝤㥡㜸改挷㘷㍤挴㙦慥㜰搳㠳戴摦㤲昸㥡㌴昱㍢㑢㘷㘴㠸搳㌶搹㈵愶㜹㤷㕡㜱㈵ち㠱㌳〰搹慤昰愷搰扥攸㔶㜸㠱㡢戸㜵搶㌷摦㕦昴㤳㘳敢㥦㝥㘶敢㙢ぢ㥥ㄸ晥愲㜸㍣㡦摢㑦昳戸捤㉢挵㙤慥㡢搸㌸㙦挲㤶昶ㄳ㤱㔵捦㥥晢攵㤹搳戵㑦摦㉦づ收㜱㝢㌳㡦摢散㔲摣㘶戹㠸㔹㘶昳晢扦ち晥㜸晤晤㌷晣散敡㌷㘷㉦㠹㡡㈷昲戸扤㤵挷㙤㘶㈹㙥㌳㕣挴㥣㙤㙢摦㡢㥣㙢㕦昷㤵㑤㐷㕦㍥搱ㄱ扣㕢㍣㤹换㑤摤㠹㈷㈷㝤㌰戵ㄴ愷㈹㉥挲㥢㍥〸㍦㠵戶敥敡愵昷㤲慢㜷㌲㠸㌳慢昷㍦㔱㉢攸戵㡡慤摥ㅡ㤷㙤㠱㠱㥥攰㈲扣㈷捡〵㥤㥤㔴㡦㙡㔰㥣㑦㑢改ㄴ㈵㜱㔵㥡㜸ㄴ㉤愵昳㤴挴㤵㘹攲㔱戴㤴㑥㔶ㄲ㠷搲挴愳㘸改㘱㄰㘷戵昴〳㍣㘵戵㌴㠰昶㐵戵㔴㜱ㄱぢ㤵㜷收慣㙦㝦㘰昵愱捤㍦㙣㍡ㄹ㙤㝦㔱搰㤹㘷戹㥤换攳收㉦挵㑤戸㠸㌹扦扣㘳摢〳扦㍤搲昵摣㠲ㅤ㠷㡦晡て㥣㄰㡣ち戲摣攸晢戲㘳晢攸愳ㄲ㘳晢搰㐵っ㙤㝤散昳㍤摡㝦㙣㜸扡昷㠵㐳㙦ㅣ㍢㔱㈱扥㤵挷つ挱㙣づ户摦㤷攲昶㍢ㄷ㜱敥㘸愴慤㘲昷㤹搵㝦扥昳挸挲〷㍢扥㜰户㘰㥣㤲ㅤ㕢㌰㡦摢㝦㤷攲昶㥥㡢㜸㜵挱晢㔳㥦昹挹敦㕢㥦㝢昱扤ㅦ㔵敤㕡ㄶち㌳㜶㜱㌵㤵㘱㠶搴搴㜷㐱㥣搱搴㙡㜴㄰㝥〹愸㜲摣敡〴㍣㔵㤷㈹挷㔱ㅥ㈵㐵攵㝣㔰捡ㅥ〶慦〱戹㘲㌰扣慦㌴㥣戳搸㜴挸〸昰㘳昱戸㜴㈵㔵昸戶㘴攱㌸昶㕡㝣㉥挵搷㈹㙣㡥摣㕤㈴㍥愳昲㝦㈰愴捦ㄲ愸昲㠹㡤〳挶〶ぢ㠷ぢ㉡㡣㉥ㅢ昹收攸㈵攵㠴戰㕢㈹㘷攰㠲㜹愶㉦昲㤷㜴㐶愳㘴㝣戲昲㐸㥦戱昶昳㤳搴昸㌶㝤㠱ㅡ㑥摢愰㤵㌴㘲㈹㈷㝤搹攸ㄷ㘷㌱换搲㔴攴慥㔱㜵㈲㈸搵㐹〰昸晡㡡㑢㘰扢㔷换㉡扡ㄲ〹㝣攲㘵ㄴ㡦攳づ㑣〱㈲㡦敢㔲扦昸㔵㥡㙢慥㥢㔴愷㤱挵㜴〰㝣㔴㐳㑢㜲㥤挱慡ㅣ慥慦愴戹㕥〱㐴ㅥ搷㈶扦㜸㉢捤㌵搷㔲愹戳挸㠲攷づ昱扤搹攵㍡挷挳㤵戱攸㜱摣㠱戹㕥慥换晣攲㘷㘹慥戹㈶㑤扤㡡㉣收㑢慥㘵㉥搷〵ㅥ慥っ㙥㈵搷㠵㕥慥捤㝥㜱㈶捤昵㉢捤㔹摦慦㉥㈲㡢㙢㈴㔷㉥㈴㑡愰㍥㥦慢挲〸搲慢㉡摣〸㜷昰攵㍣攷捥㉢㉢攷愲戲昷挰ぢ㉢㍦㙣扡扤㐵㌰ㄸ㘴昳捤愸昰㉤㐳〵晤ぢ㉢㌲ㄴ㕣挶㜹ㄵ㕣挹㜲戵晦ㄳ挶换搵扥〲攴㙡〳㙡ㄵ敡挰㤸㔵ㄳ戴扥㕡㉣㘲昷晦㝣昲攳㙦㝤ㅣ㐷㈹挷昰慤晤㍡戴ㄵ搴戵慣㌹㙢挴㔳搶搴㥥挲搰㡡扡㠱㤳㉥愲挰つ㔰㔷昱㠷〳愸㠰㤴㥢㔴っ慡㥦㔴散敢㠹愶ㅥ㘶㝡㔴搹愳攳收㕦㉤搵摢摦戹㠸〲㌷㐱ㅤ挶㥦㑦晤㈳户挰〷㐱戵㤴扤㉤㘷㉤昵戳㔸㙦㉦㤵敡敤㙦㕤㐴㠱ㅢ愱㙥攳捦愷戶戹〵㍥〸慡慢散慤㥤戵搴摢㘲扤㝤慦㔴㙦摦㜵ㄱ〵㙥㠶㍡㡦㍦㥦扡挶㉤昰㐱㔰㡤㘵㙦户戰㤶晡㕣慣户㈳愵㝡㍢散㈲扣㙥㐸㜰㉤攰て挷摡摣〲ㅦ㙡愸㡤㑣㕤晡㠷㐵晦昶攸昶敤ㅦ搴㤴搷捤㉣摦戶戲敡挰㥢㍦晣挵㠳愷㙦㕢晥昶戹㐷ㅥ㌹晤搶㠳㈷捦ㅤ敢㕢晥摡㤳㑦晥㘰捤攳㈷㝦㌱挹㌸攸晦捥〷㙢て摥搵戸敢慥摤挶收㙢㍡敦晡攳㥤ㅢㅢ扢㈷搶㤷㤵㔵㔴㉣慣晤晢改㔷㠷敦摤晤㍤昱昲敢搳㑣㈱㌵㤰摤㙥㘲㝦戸昸ㄳ愶敥搰㈷慡㍤㈸愸扤〰搵ㄳ㠴㔴ㅤ㔶㙥㈶㡤㝢㠵㌹昱搲㌱㙥㈱㔵㤹㤰㔳づ㘴㍥ㄵ㈷㑣㔲㙤㜳愸攴㔴ㄵ㔰㔱搰㤲敡㔶㠷㑡㡡戸㠰㡡〲㤲㔴户㐹慡㌰㐷敥㍡㜰づ㔷㉥改愷㈰㘶㉥㘹昹ㄲ㜷愰㔶昰㈵㈴敡〹ㄷ搵ち挶㠸ㅤ挲改户ㄱ㝣〱㐹㜱㌰㥦㐲㜰捣ㄲ昱戸〷挱㘱㑡挴㘳ㅥ〴㐷㈶ㄱ㡦㝡㄰ㅣ㡡搴㥥㈸ち㐲〲扥㥦晣捣㠸〲㉡㝤㘱㍥㌸敦㔳昹扦〴散〰〸</t>
  </si>
  <si>
    <t>㜸〱敤㝤㜹㝣ㄴ㐵摡晦㔴㤲ㄹ㔲㐳㐲ㅡ戹扣ㄶ〱㘵㔱㘱㈳㄰㄰㔱㤱㠴㠴㑢㄰㤰㜰戹㠲㌰㈴㌳㌰㤰㘴㘰㘶㠲昰㉥㉢㈸㥥愸扢㜸㡢慥〷㕥慢攲㠵㌷㉡ㅥ㡢ㄷ㡡愲敢敤㡡挷扡㡡㡡扢愲慥扢摥晣扥摦愷扢㘷㝡㝡扡〹昰敡攷攷ㅦ㙦挳㍣愹㝡敡㕢捦㔳捦㔳搵搵搵搵捦昴〴㔴㈰㄰搸㡥㠳㝦㜹ㄴ㌱戱㙦敤愲㔴㍡摡㔸㕥㥤㘸㘸㠸搶愵攳㠹愶㔴㜹㔵㌲ㄹ㔹㌴㍡㥥㑡ㄷ〲㄰㥡ㅥ㐷㜹㉡㌸㍤ㄵ晦㥦㘸昱昴〵搱㘴ち愰㘰㈰㔰㕣慣ぢ㔰摥搱晡ㄸ㜶㐶戳㤶㉥㈲〱㉡愰㐳㈴慤㐸㡡㐹㌴㐹㤸愴㌵㐹〹㐹㈹㐹ㅢ㤲㌲ㄲ㠳愴㉤挹ㅥ㈴敤㐸摡㤳㜴㈰愱㐲摤㠹㘴㑦㤰㤲扤㐰㈶㔴てㄹ㍢㜳づ㥡㕦㥢㑥㈴愳扤扡㑣㌲ㅢ㌹愸㑦㥦昲㍥攵㝤㉢〶昶㈹敦摤慢㑢㜵㜳㐳扡㌹ㄹㅤ搴ㄴ㙤㑥㈷㈳つ扤扡㡣㙢㥥搹㄰慦ㅢㄵ㕤㌴㈱㌱㌷摡㌴㈸㍡戳㜷挵捣㐸扦挳晡昴敢摦㍦㌶㜰攰㘱㈵㝢㐳昲㤸敡㈱攳㤲搱㔸敡愷㤲戹て㘵㡥慤ㅥ㔲㍥㈶㥡晥愹㘴敥ぢ㤹㄰㔹㤳㘸㡣挴㥢㝥㈲愱㐱㜶㘲晦㥡㘸㕤㥣扤ㅤ㡤㈶攳㑤戳捡搱散ㅣ㐷㈳㌷愰扣㉡㤵㙡㙥㥣挷㠱㔳ㅤ㙤㘸ㄸㅦ㡤㐹㉦㌷搶愴搲攳㈲挹挶㔴㐹㈳晤ㄷ㑤㐶㥢敡愲愹㌶㡤㐳ㄷ搶㐵ㅢ㉣㘰慡戸㜱㔲㈴㌹㈶搲ㄸ㉤㘲愲慣搱散挳㤱昵搱愶㜴㍣扤愸戴㜱㘲㉡㍡㍥搲㌴㉢㑡㐸戰㜱㜸㜳扣㕥ㄵㄵ攱㝦愰戰㠷㔷换愴愳搰㥥挶敡搹㤱㘴㕡㜲散挲㍥㕥㔸挷㜰ㄱ㉢㜲摡挵㈱搵挵㔵㡢㝤㔶ㅢ㙦ㅣㄵ㑤㌶㐵ㅢ愸㠴㍤搹搳〵ㄲ〷㤹晤㤰昱㤴㙤づ㝢㐹戵戶捥㌶摡㐲㉤愱㕦㠱散㍢㈶㤱㙣挴㠰㍣㈶ㅡ㘹ㅡ搴扢扣㑦摦㕥戵改晡㥡攸〲愴㝢昷搳㥤㠱搰晢ㄱ摢㠵攴戸㘸㈴搹愵㐲㜷㈵户ㅢ㠸㉡摡㡣㔳摡㈹㤷愷㔵挱昴㐸挱昴㤹〵搳敢ち愶搷ㄷ㑣㡦ㄶ㑣㡦ㄵ㑣㥦㔵㌰㝤㜶挱昴㜸挱昴㌹〵搳攷〲㘳ㅦ挵慤㕡ㄵ㔸挷搰㡤昱㕢㕦戹昴㠸㈱慢㥥㍤㘶敡昵㌷敥㍤㌰挸戳戸挲换㐸户晦㠶攱扣慢㡢愴搲㔶搷昲㜴晦㘹㝢扥攵㡥ㅦ㤶慣晢昹㍢ㅥ㑡㝥㤲㡥搷〷挰㐳扡㍢㐸攸搷㈰愵昳㤲㠹㔸㍣摤㘵ㄱ㝢户㥦敥挱挲〳㐱㤴㝡つ扤换ㅥ晥㝥敤昴敡㔶昳㕦ㅦ㜱捥㥣㌵㍤捥ㅦ㜶摡㐹㡡㜳慢捣捦〷㈳搱㘱㘲㔳㍣㠶㔱搴敢㤸㜸搳愰扥〳㝡ㅤㄳ㔹㌸愸愲㐲昷愴㥣㕥㈰愱摦㠰戴ㅦ㡦ㄳ慢换戸㘸戲㑢敤晣收㐸㌲摡㘵㔸㈲㤱搶攵挴ㅣ〲愲搴ぢ㤶慥㕢㥥扡昵㠸㝥攱愶敡攵搱昹愷㥦搵㘷㜵戳攲ㄴ㉥扡晡㈰搱㘷㐲㌲㡥戳戲戹㈱㤲ㄴ㜵㝤〶昴敦摤扢㜷慦搱昱戹搱㠶㜸㌴㤵ㅥ搴ㄷ㔹㌰搸㠶扥㝤㔹愶晢㔲㐷〵㐸愸ㅦ㐸挱戰㠱扡㍦㌹㠷㠲㈸戵挱搲摡慥㘱㙤㥢㜵ㅦ㌷㡥㍡㜷搹㝤挶昲愷㡦㝡㐴㜱㄰㠹搶挳㤰攸攴戴戰㜷㜹㠵㠸敦㕤摥㑦て愴愴挳㐱㐲㐷㠰ㄴ搴っ搰㐷㤲㌳〸㐴愹扦㔸戲昷扦晣挶慦愳昷搵ㅤ㜳昳昰㌵搷㙥扥晦戳扤ㄴ㈷㈹㤱㍤ㄸ㠹摤戰愸ㄲ搵㜴ㄵ㐸㘸〸㐸㐱昵㐰㕤㑤㑥つ㠸㔲て㕡㕡扦㔹㝣晣搶ぢ㐶㥤㔸晤昰戸㕦㍦㝦㘶改㔷㥤ㄵ慦㝤愲㜵ㄸㄲ慥搳扥昷㐰挷㘹摦㔷て愷戸ㄱ㈰愱㤱㈴㜲摡昷搳㐷㤳㍢ち㐴愹扢㉤㈵换㝦㜷㘹戴攴搰攱㔵㉢挶户㥥戵晡扡ぢ昷㔰扣戶㡡㤲㘳㤰攸㘵捤㉤愳ㄳ搵捤改㐱㠷戲㌷搰㌳㥣㘸づ㘳戲户慤㜳〰㌳㝡っ挵㡦〵〹㡤〳㈹愸敥慦㡦㈵㘷㍣㠸㔲户㕡ち㙢ㅦ慤慣扦㜸搹㤲慡扢戶㕣搹敦愳㠳㘷㡤㔱㥣㜰㐴攱〴㈴㜶挳㤷ㄳ愹㘳ㄲ㐸㘸㌲㐸挱昰㠱㝡ち㌹挷㠱㈸㜵㠳愵戵愶搳愹㜷㌷ㄸ㑢㐶㉦扤㙡搲捣慦搷扦㝢慣攲挲㐱戴ㅥ㡦挴㙥㘸㥤㑡ㅤ搳㐰㐲㈷㠰ㄴっㅤ愸愷㤳㌳〳㐴愹慢㉣慤昷摦昵搶㠴㤷扥㜸㜴搴㜵㈷慤ㅥ戴㘸捤㕦づ㔱㕣愹㠸搶㤹㐸昸㡥挹㍡ㄴ敡㝡㤰㔰ㄴ愴㘰昸〰ㅤ㈳㘷ㄶ㠸㔲㤷㕡戲㈳㡢てㅢ㝣攰戵昷㔴㍤㍣㜲搳㌹敤㑦㈹晦㡢攲〲㠸ㄳ慥㡥㤳捣〱〹㜱㥥捥㤹ㅢ晡敢〶ㄶ㌶㠲㈸㜵扥㈵改挹敥晦敤㜸换㥢摦づ戹㜳摤㔷㉦㤴捣敤ㄷ㔶㕣㐵㠹愴〴挱昳㐰㐲昳㐱㜲㈴㔵攸㈴ぢ㔳㈰㑡㥤㘳㐹㙡㥥㝣攵㈹戵㤱て挷晥㜹挲〳慢㌷㍦戴扥㤵攲㔲㑣㈴㌵ㄳ扣〰㈴㜴㈲㐸摢㌱㐳㈷㜴挱ㄵ㌶挵ㄹ㘵㔲愴愱㌹慡ㄷㄲ戰〸㐴愹搳㉤㘹攳㑥搸㜰㔷户愳㝥㍤收昶㐱攳摦㥦搲㝣搳㍡挵㌵㥤㜸敦㜷㐸昸㝡㙦㌱㈵晤ㅥ㈴㜴ㄲ㐸㐱昵〰扤㠴㥣愵㈰㑡㉤戱㘴㥦昹㥤㜱㐰㙡挸攱愳敦㝥戰㙤昱㠶晥搵㥦㉢㉥ㄵ㐵昶㈹㐸ㅣ㤹㝢㐹敤摤扦愲愲愲㜷㥦㝥ㄵ㝤晢て散㌳戰㜷扦晥昶戰挷ㄵ搶㕤搶㙦愰㕥〶〹晡㔴㤰搰㘹㈴㜲敥昵搷愷㤳㝢〶㠸㔲ぢ慤㐶搴㕤㜶昰搶昴戰搰搰㥢㠷摦㜰捤㤷摤摡㝥愷戸㔴㤵㐶㥣㠵挴㙥っ捡攵搴㜱㌶㐸攸ㅣ㤰㠲㥡㠱晡㕣㜲晥〰愲搴㝣㑢㙢捤ち攳搱㠱㥤戶㔶㥥昲昰搹㈷㉥晦㘴敡㈰挵戵戱㘸㕤㠱挴㍥戹愶㍢ㄷㄳ㠷改昳㈸敤㝣㤰搰〵㈴㘲㔹㕦㝤㈱戹ㄷ㠱㈸㌵挷搲昱㘱愷㑢㕦㥡戵昷捤㌵攷慣攸扣㔷㠷慦㐷つ㔴ㅤ㔰㉣〳攱ㄲ㠲㉦〵〹慤〴挹ㄹ㔲㝤昴㘵㉣扣ㅣ㐴愹㝡㑢㔲㡦攰搶晤挶搴㉣ㅦ戱㝡攲㌳ㄵㅢ敢㙢搶㈹慥摦愵戵㔷㈰攱㍢〸慥愴愴慢㐰㐲㔷㠳ㄴっㅤ愰㔷㤱㜳つ㠸㔲搳㉣搹㈵㔷捣敢戳攰攴㌳㠶㕤ㅣ㥤昵摤愸㠳扢㡤㔶扣㉤㤰㔶㕥㐷昰昵㈰愱ㅢ㐰㜲㕡搹㔷晦㤹㠵㌷㠲㈸㌵搹㤲戴摦挷㈷㑣㔹晥攵㥡㤱㜷㜶㥦㜵挷摡㠲㤵敢搵㥥㈸㤶㔶摥㡣㠴㙦㉢㔷㔳搲㉤㈰愱㕢㐱ち㠶つ搰户㤱㜳㍢㠸㔲攳㉣搹㐳晥戶昴㍦㕦㜵昹愲敡攴捦㌶ㅤ摡㜹㑢㠷㍤㑢搶愰昸㔸㙢㈵㔸㤳㡣㥣㠸戵㜵㜶搹摥户ㅣ㠳㜲㘷敥㔷㜰扢ㄲ敢ㅦㅢ㄰敢搳愷扥㝦敦㐸㐵㈴挸㤵攲捥㉥㡣㜹㕥㤷挴㈶挷㥢敡ㄳ㈷捡㑡㜹摦㈱㤱㔴㌴扢㝥敡㘹㤵つ㐹㌴㌷搵愷昶昱㉥慣㑤㐷搲搱扤摤㘵㔹㈱㜹搵㙡㜱ㅦㄱ㑤㠹扥捥敥㙡㌲㡢㔴㉤㡣㥢挵扦㜲ㄵ攳㉥㈲㌱搳扦㜴㔸㌲㍡㍦㔳㥡搷愲㉡摣搷㉥㠸戲㍣捦㑡戳挸㙣㔷㤷敡搹〹㑣㘸搲扣㥥㡤攳攲㜵㜳愳挹摡㈸敦㡡愳昵㘲㙡〷ㄶ㔹户㌲㍤挷㌶挱㔰摣㥣搴㜷㜳㜲㘳㐳ㄷ愶愳㑤昵搱㝡戴㜷㕥㌴㤹㕥㌴㈱㌲戳㈱摡㌱〷㘲敡㐴挱㕥㌹散㘱㠹扡收㔴㜵愲㈹㥤㑣㌴攴㤶㔴搵㉦㠸攰昶愹晥㤸㐴㝤ㄴ㜷㍦㐵㍣〲㉡㔰㔸愸㔴攰㘰慦搵㌹攵愶捡愵㈳ㅣ㕤捣㥢愱㍤㜳㠷㕤昹㜸㔸〷㉢ㅡ愲ㅣ㤳〵〷戴㈰㑣攴㔲捣㐱晥㐰㠷㑤摣㐲㈰晡㐰㝦戴戴㌱摢㜳㍦㉢戸愰愰㥤㘵晤搰〵戸㙥㡤㠸㌴搵㌷㐴㤳㍢摣〰㔱㙣扥扥ㄳ㈴㜸っ捥㘶㕦敦㜱捥㔱ぢ搵愲攰㠹昱晡昴散搰散㘸㝣搶散㌴㜸搸㈴㈹㉥愶㙢昳づ㝤㌷㔸晡ㅥ㤲㝢㐱挲攱㐰攸㍥㠲㐲㘱㝤扦㤹て敥㠷扦扢㝥昳㕡㠰㕡㕡㙥㤶戱戳㤱ち㌶攲捥㉣㔵㔸攸㘵攵㠸㐸㙡㜶㥡挳㜳㠷㠵㝢㔱摥㕡㤲〷㐰㠲扣昱㙣昱摥㔸搶ㅦ摣〲㈸㙤慣㠹挶㈲搸㜸㤱戳㕢㐵㠲㡤收扤㝣㑤㌴㔵愷㜹搳㍦ㄲ攷捡挲㄰㔲㔸㐲㤴㌴㜲昴㐷ㄷ愶㙢㈲改㐸慢㐶㙣ㅦ愰㤷㌴㐰㍤愵㤶㤹㘲捤㔲攱搹戵挳㔶づㄲっ㐹㍡愴戴ㄶ㠶㈹〹㈷づ捥㤷㐰愱㐵㜷㙣〴摡扥て㉣つ戹〷㝡敥㌶〰㜶㈷敡㠷㐷㥢㈶㉣㥡ㄷ㑤ㄱ㕥ㅣ摡愱㉢摤愷ㄷ㠵㡤慤㥢㌹㌱ㅤ㙦㐸㤵愳愵挳㤳㠹收㜹㍦愵ㅣ捡搲て㠲搸㐷戰〶愳㜸攷㙤㠲扢〲慤ㄶ戰㙦愶㑦てㄴ㔳ㅡ㌹愱㜵㈴戲㜶愸搰ㅣ戴㤰戹ㅤ㝦攴搰㡦攰㑦㔸ㄳ攲㔳ㄶ散㠶戲㕤搹㌹攱㥤㙥㐹㈳ㅣ㌵㈱ㄹ㤵扤愰㘲挹挰改愵㡤㤳ㄳ挹戹㌳ㄳ㠹戹ㅣ㔶㙤㈴㤷㥡ㅤ㡤愶戹扦搲摡摡㑦㤲㝤㈳愵ちぢ㜳㌶㐹ㅣㅢ㌱摣㤹〹慤〷㈹慤㙡㘸攸㘲㑢㑣㠵ㅥ〷慢㄰㍢㍤愱㈷㤰㘸㠷挹㍥㥡㥡㥥㑡㌴㌴㤵㉦㐴㜷攱戳㔰ㅤづ挳㜹㜳㝥㜹㜹晡戳㍤挷㤵ㅥ扤㝡挸摡㌷摥扢攷愲㍢搴㐰慢㈰㙦㐳攵〰㠸摡挱㌵㍡㘷て㠳换扡㥣㙢㜴㐹㙣㔸扣㈱ㅤ㑤捡㌴㕣ㄶ挳ㅦ㜳㝢㑥昲愵扣昴㈴㈳㜵收挶㔷晢㔸㌵慥㍥搸て㑣㉦捡㕥㡦昳慥㝥收挵攱晦慥昱扦戸㙢扣㕣攱㜳慥昳㍢戸㠶㘲搰戸慥昲㍢〶㍢〶ㄱ㉦㙦㥥愷愲っ愹㜲㐸捥ㅤ㘴挴扢愷て搹昴捣攰㥤㠳㤰攸摥晥搷㝥づ昶晣㐱捡㑡扥搷搹晦㕢愵㜸㍤愶㌱㔷㈹㑦挳㜱㝡〳挹㌳㈴捦㤲㙣〴㔱ㄵ㤸㡣戸㝡㔹㠴晢㤹摦㘳㜹昰㙢㝣捥攰㐴慥㥦㈷搹㐴昲〲〸搶㈰㌲㘵㘳〹昲㔷㘴㐳㉦㠱㤴搹ㅢ扢㕤捣㈱ㄶ㔶慡㍢搸㕣㥡攸㤷㐹㕥〱㈹㜹ㄵ㘴捣㠸㘸〳㔶扣㍦搵㤳㤲㘰て挸摣昱㌵ㅡ攳㠷㌷晤ㅤㅢ㙢ㄷ㌵搵捤㑥㈶㥡昰㠰㡡㑢㠷慡㍡㍣㙡㐸愹㐸愸㔱㜶扤㐲㡤㈳攲搸晣㉡㘹ㅣㅦ㥤ㄷ㡤愴慢㜱㐷㠳㜵挹㘸㙣㔶换慡㘳㘴晤挲晦㥦慢ㄲ戹㕤挵捤㘲㜶㘱愲摣㘷慦戹㍥戰摣㕢㕥㤳挰㘳慢愸㍣愲愳摢㐳㈱慣㌰㝦㠱换㡥㠰㝥つ慤扢敡昳㥢㡦攸㝥挵敤摢慤扦㑢㌰ち攵〸扤㡥挲㥣扢昲㝥昹慢㠵㌷㠱〹㙢㈲㝤捡搴㠱㈸攳㙡㐲昳敡ㅤ㝡〷愴㄰㠳㐲昳㝡慤昶㠳㈲捦㙢㜳㘷慢㈰㙦㐷扤㈷慡昱ㅥ㕡扦捦晡晢〲挶戳〶改摣㐳㝦㠰扣晥㤰㘴ぢ㠸攳慣昹搸捣慡㕥昸㉢㘷挸㈷〴㙤〵㔱攵㈰㕤㤹晢ㄴ挴㍥㔴㍢挸攷㡡㑣㔶㔵晦〲摢㝢㡢㍥㙦㡤戵つ搰戰㘶㠵㝣捦㐸㤹㍡〴㘵ㄹ捦㘸慥㘴㑣慦㘸㘸昳昴㑡戱㔵㤰户昷摦ㄷ㜵挵㉢摦㈰愱㐲㠰㜹㝢攵㍢敡昸㥥攴〷㄰㠷㔷攸㐱㘴㔵〵晥㡡㔷戸㠸搴ㅣ昱慡㍦㔸攲㤵〲㝡挰㍡搴て㍦㍡扣挲㠷搴㝣㘰㤰攷㠳㄰ち挲㥡挵㍥㘵敡㔰〸昴昲挱㤷㤰敦改㠳㉦慣㠲扣㈷ㄱ〳㈱㐹㝣㔰〶㜵㙡ㅢ㘰摥㍥㘸换搶散㐱搲づ挴攱㠳づ㘶㔶ㅤづ㐱攲㠳㡥〴㜵〲㔱㐷㠲搵ㄵㅦ扤㈷㜲昶愱戶㌸㝤戰㌷㑡昸㘰㈳捦〷晢愲㈰慣㔹散㔳愶〶㐱愲㤷て㌶晢昹攰㉤慢㈰敦㠹㐹㈵㈴㠹て扡㐳㥤㝡搳搷〷㍤搸㥡〳㐹づ〲㜱昸愰愷㤹㔵㔵㄰㈴㍥攸㐵搰㙦㐰㔴㌵㔸㕤昱搱攵挸搹㠷㝡搱改㠳摥㈸攱㘳㤶㍣ㅦ昴㐵㐱㔸戳搸愷㑣搵㐰愲㤷て㥥昲昳挱㤳㔶㐱摥昳㥢攱㤰㈴㍥㌸〲敡搴攳扥㍥ㄸ挴搶ㅣ㐵㌲ㄸ挴攱㠳㉡㌳慢昸㘰㐷㝣㌰㠴愰㙡㄰㜵㌴㔸㕤昱搱㌵挸搹㠷㝡搰改㠳㘱㈸戱㥦〴攵昹㘱〴ち挳㥡㤰㝣㍦㐸㤹ㅡ〵愹㕥㝥㔸攳攷㠷㍢慣㠲扣㐷㑣㘳㈰㐹晣㜰㉣搴愹摢㝣晤㔰换搶㑣㈰㤹〸攲昰挳㘴㌳慢挶㐲㤰昸㘱ち㐱挷㠱愸㘳挱敡㡡㡦晥㉤㜲昶愱慥㜷晡㘱㉡㑡昸㜰㉡捦〷㈷愰㈰慣㔹散㔳愶挶㐳愲㤷て㉥昷昳挱㘵㔶㐱摥㔳慦㠹㤰㈴㍥㤸〵㜵敡㔲㕦ㅦ挴搹㥡㌹㈴㜳㐱ㅣ㍥㘸㌴戳㙡ㄲ〴㠹て㥡〸㑡㠰愸㈹㘰㜵挵㐷捦㐳捥㍥搴ㅦ㥤㍥㐸愲㠴㡦捡昲㝣㤰㐶㐱㔸戳搸愷㑣ㅤ〷㠹㕥㍥㌸捤捦〷愷㕡〵㜹捦攰愶㐲㤲昸攰昷㔰愷㑥昱昵挱ㄲ戶㘶㈹挹挹㈰づㅦ㉣㌳戳㙡ㅡ〴㠹て㑥㈵攸㌴㄰㌵ㅤ慣慥昸攸搳㤱戳て戵挸改㠳㌳㔱㔲㠰〷㜷㜹㍥㔸㡥㠲戰㘶戱㑦㤹㥡〱㠹㕥㍥㐸昸昹愰挹㉡挸㝢㈲㔸〷㐹攲㠳ぢ愰㑥㌵昸晡攰㈲戶收㘲㤲㑢㐰ㅣ㍥㔸㘹㘶㔵㍤〴㠹て㉥㈳攸㜲㄰挵愷㠶㕤昱搱㝦㐲捥㍥㔴㥤搳〷㔷愲㠴てㄸ昳㝣㜰㌵ち挲㥡挵㍥㘵㙡ㄶ㈴㝡昹攰㌸㍦ㅦ㑣戱ち昲㥥㕣昲㠱㈵㜷㌶昴㑤㔴㜷㌳挹㙡㤲㕢㐸㙥〵㔱攳㉤扦捣㈹っ〴㕥㉤㜰摥㠳摣㑥捣ㅤ㈴㙢㐰ㅣ㝥戹㡢㍣摥㠳攰㥥㘳づ晥㠸㙦敥㈱昳㕥㄰搵〰ㄶ敦ㄱ㘰ㅥ戲扥ぢ捤晢㔱㤸戳搰昴㤸㌶ㅥ〰〶摢慥愰昹慥㤲㌲挵攷慤㔹㔷扤㐳慤戲挸ㅣ散攷慡愳慣㠲扣㐷戳〹搴ㄵ㔷慤愷扡挷㐹㥥㈰㜹㤲攴㈹㄰㜵㤸攵慡慥㜰搵昰ㅣ㔷㙤㈰收ㄹ㤲㘷㐱ㅣ慥㝡㡥㍣换㔵昳愰㐰㕣戵㠹捣ㄷ㐰㔴ㄲ㉣搳㔵㉦㈲敢敢慡扦愲㌰挷㔵ㅥ扢㝢㉦〳㠳摢㐳搰㝣㔷㐹㤹㑡㐱㤹㤷慢扡晢戹敡〰慢㈰敦搹㜳戳敤慡捤㔴昷㌶挹㍢㈴敦㤲扣〷愲㍡㕢慥慡㠰慢敥〴㥡㜷戶㝦㐴〱㤶昰挴晣㠳攴〳㄰㠷慢戶㈰ㅢ晡〸㈴敦捥㌶愰ㄶ愰愶戸敥㘳㔶晣〴㐴㉤〴换㜴摤㔶㘴㝤㕤昷㈹ち㍤㥥㠹攷㥤㤴晦〲㉥慣㠹捥㜷㥦㤴愹㐵㔰攸攵扥搶㝥敥ぢ㕢〵㜹て摢ㄷ㐳㤲㑣㑣晦㠵㍡㔵㙣戹ち捣摣㐳㝦挳搶㝣㑢昲ㅤ㠸挳㔵㍦㤸㔹昵㝢㔴㄰户晣㐸㄰㙦㔶搴ㄲ戰扡攲愳〳昰戸㝤愸敤㍦㌸ㄶ敥〵㈸攱戳晢㍣ㅦㄴ愱㈰慣㔹散㔳愶㤶㐲㘲㌷㝣攴戶捥㜱昳昲ㄵ攴㝢㉥摣晦㙤ㄵ攴〵〵㉣㠳ㄴ昱㐱㈹搴愹㉦〰昳㕥戸㤷戱㌵㡣㘰搵㙤㐱ㅣ㍥㘸㘷㘶搵愹㄰㈴㍥㘸㑦㔰〷㄰挵㜸〰昱㐱㐷攴散㐳㝤っㅤ㤹㕢扡㍤㔱㘲㠷て攴昹㘱㙦ㄴ㠶㌵㈱昹㝥㤰㌲㜵〶愴㜶挳挷敤㠷㜷㉣㜳昳戶㥤摦戶ち昲攲ㄲ㤶㐳㡡昸㘱㝦愸㔳㙦昹晡愱㍢㕢挳戳㐸昷〰㜱昸攱㈰㌳慢捥㠶㈰昱挳挱〴昵〴㔱㡣㔰㄰㍦昴㐲捥㍥搴㑢㑥㍦㤴愳㠴挱っ㜹㍥攸㡤㠲戰㘶戱㑦㤹晡〳㈴㜶挳挷敤㠳つ㝥㍥㜸摡㉡挸㡢㤲㌸て㔲挴〷〳愱㑥㍤改敢㠳㈳搸㥡㈳㐹〶㠱㌸㝣㌰搸捣慡昳㈱㐸㝣㔰㐹㔰ㄵ㠸扡㄰㉣昱挱㄰攴散㐳慤㜳晡愰〶㈵㜶挰㐵㥥ㅦ㠶愱㌰慣〹挹昷㠳㤴愹㡢㈰戵ㅢ㍥㙥㍦摣攵攷㠷㍢慤㠲扣㐸㡥㑢㈰㐵慥㐰㘳愹㙥ㅣ挹戱㈴攳㐹㙡㐱搴㉤㤶㙦㉥㔴㠱〰ㄷ㄰ㅣ㄰㘷攰㉦㤶昱挴㑣㈲㤹っ攲昰捤㜱挸㠶㝥ぢ㤲㌷慤㈲攰〹㌵挵㕦挷戳攲㔴㄰㜵ㄹ㔸收戴㍡つ㔹摦㘹昵〴ㄴ收㕣㤱晡攴扢㘷〶㌰㘱㑤愴㑦㤹扡ㅣ捡扡戱昵敢㐹摥㈱㤱㡢昷㑡㍦搷㕤㙡ㄵ攴㠵慥㕣㠹扡㌲㠴攲㔰愷㉥戶摣〴㘶敥愱攷戲㌵つ㈴㡤㈰づ㌷㈵捣慣扡ちㄵ挴㈵昳〸㥡て愲㔶㠱搵ㄵㅦ㥤㐴捥㍥搴戹搰㤱㤹㑥搲㈸㘱㈴㑣摥昰㔹㠰㠲戰㘶戱㑦㤹扡〶ㄲ扢攱攳ㅥ㍥换晣㝣㜰㡡㔵㤰ㄷ㘲㜳ㅤ愴挸昰㔹㐲㜵㑢㐹㑥㈶㌹㠵㘴ㄹ㠸㕡㙣昹㘵て㕣㤵戹攰挸づ㥦搳㠸㌹㥤攴っ㄰㠷㕦捥㈲捦㕡挰㕣て〵攲㥢戳挹㍣〷㐴晤ㄹ㉣㜳戸㥣㡢慣敦㜰昹〳ち㜳㠶㑢摦㝣㜷慣〰㈶慣㠹昴㈹㔳っっ敡㠶㡦㝢戸挴晤㕣㌵摢㉡挸㡢㈱㕡つ㈹㌲㕣㔶㐲㥤㡡㔹㙥〱㌳昷搰㤷戳㌵㝦㈲戹〲挴攱㤶慢捣慣扡〵ㄵ挴㈵㔷ㄳ戴ち㐴摤〶㤶っ㤷㙢㤰戳て㌵つ㍡㌲挳攵㍡㤴㌰㈴㈹㙦戸摣㠰㠲戰㘶戱㑦㤹扡ㅤㄲ扢攱攳ㅥ㉥戵㝥㍥ㄸ㙦ㄵ戸㘳㥤㠲㕣㤶敤㐲㡣㑡㙢㉡㡤㑤㡡㐷㑦攴㐳昵㌶㌱㝣〵愰扡㌹㤵㑥㐸〴㐰㘹慣㈶㌱㈶㤱慥㠹愷收㌵㐴ㄶ戵㡢㔹㠹挹戳愳㑤㠸捦㐹㈲㑣挷挵㑢捣㥢ㄷ慤搷戱摡㐴㜳戲㉥㍡戲收㤷㄰扦〳晢搰㝢ㄲ扡㔳愰㜰散㕥㐸㑡〰㌵㌱㔰㜰〴㠲っ㈴㜱㐷ㄶ㌸㥥挹㘵ㅦ晦ㅡ〰㤶㘵㍤㍡㈱㥥㙥㠸戶㡥㐹戹愴㡢㘳昰㈲㠲㥥敡㕢挵㈶捣挶愳昶㥡搲搸昰㘴扣扥㈱摥ㄴ㘵㘷攰㤱㌲扦㔷㌱㍡㍡ぢ〱㑥攳ㄲ愹㌸扦昳㔱ㅡ㥢㤰㡣㌴愵收㌱㔶愳㙥搱ㅥ㌹㌹㜹扣ㄲ㡣つ㠹㌷愵愰㐶㝡㤱改戲㔸敤散挴㠹昸扥㔱㜳㘳搳昰挸扣搴㉦愲㔷㌰㑤㔹㠷㜴㡤㉡㔰〵〵慡戸愰㜸㜷晢㈷㜴㍢捥慥㜶㘶㈸㘶ㄷ㡣搳㜴㌲㍥戳㤹づㄳ㉤㝤㐱㡢㐸愴て〳挱㝢㤰摡挱㘳㔵㍥㕣戵挲捥ㄸ㔲挵戶收㝣戹挲㌳扡㈷昳㈵㉥㍥㔰搵㜷愰㌹㈵㙢㐰㡥ㅥ㍥㜱㘴㌶搸昰㝦昵〵愹攰扤㤰散㝥㔸攵ㅥ㜹㤹搸慥づ〰户㌱㠷㄰㜹ㅣ㔱㌸㌳㌱ㄲ㤸㜳て换㜰㑣㌰ㅣ愱㙤戲挹㘱〸て㉡㠹㡤㡥捣㡣㌶攰戱㘴㘳㈴摤挶捣昰ㄱ㌳扥㐰㤳戲捡慡ㄳ㡤㡤ㄱづ㌹づ搷摡扡㐸㐳戴㌸㔶搵㥣㑥攰扢ㄱ㍡〶㈲攳搲㘲㐵ㄶ㠲ㄵ㔹㈸慣㤲搸㜸㐶㍢㑡㥡戲ㄲ戳㈲挹㜸㝡㜶㘳扣慥㤸ㄹ㐶㈴晥㈲挶㉡收㡦㈲㌸搳㍥散戹挴晤戰搴㝣㙣㠸敥㉥挷愳㕢扡㡥摤㡦ㄱ㕤愰㐲昸愷㜶㌳ㄸづ㌳㡦㕣㌴昴㕤㤰ㄶ挴㐷愶㈲㘹换㌶摥ㅡ昲搸挶晤㍥㤹㥣搴晤挸㤲慢敦〶㤴〹㝥㡡搶㠲散㌰㔲慡ㄵ〰攱搱㠹㐸晤㌰〴戴㈴㤲慤慣㉦昴ㄵ愳㙢㌹搵㈴つ挶慥㔵㈳ㅣㄲ㘱㤶ぢ攲昵搱㘴㌱ㄹ戵㜸〰㕣挴愸户㤰搹㠷㜸ㅣ㔸ㄸ〸〶㕢ㄷ㝢改ㅡ㘹换㍡挰ち〵㜲㝥〳㜲㘴㥥晣㑦㡦㍤㙣㌰ㅡ〵戳攴ㄲ㜵て捣搱昷搲愶〷挰愴㍤㉥挰㝤〴摣てㄲ㘴晣㤵扢㙦㜲挳挸㄰㙣愶〱㉡㤲慦挲㌱挰慤ㄸ挱㘰ㄲㄹㄷㄴ㐳㕡㍢㈲摡㐲㘶㌰㕢戱晤晤扡㔰㉤㐶㜹戴㍥㙣捥慦㝣晣㡤㉢㐳愰愰愰〸㕤ㅤ㜲㐷ㅡ攵愹㠵戰挶摡愸㠴扡㈹㠶㜷㠵搶愲挵㙤㜸戲㐰晥㜴㥦㄰慦㜰㔸㍦〸ㄸ昶攵ㅥ〱戵㙤て㤱㘳㍡攷㈱摡扥㡥戶㌳㈶㘱〷㌳〴ㅥ搶㍡㈲㔷摡〰ㅣ㡡攱㝢㍥㘹㥣扣㙣挳戰㜸ㅡ捤㈸㠹㠱㈰㈹㈱㈶㝢换㐹敤愸搴㌳戳㔸搸㉦扦㈸㘷昵搰㌹扦摣戹㥣㌸挰愳搸㕣㘸㌸搶ㄷ㉤㠱㘴挱攱搱挶㕦搲ち㐴㤹㈱〷搶㈲㐴㜵昷て搰㜱晡ㅤ㝤昳扦㔸慦㠴ㅥ挶㘸㘸㔵㡦攰㤵㐸㌲ㄵ搰㡦㜰昸㈸晣挳㔰㝡ㄴ㘹㉥㘳ㄸ戹戲攳愱攲㠸㕢攲㌹ㄸ收㔲挶攴㤵㕡㠱㜱㈳㥢㔲㤸っ挲㔶づ㔳㝤ㅢ㉢㌹戶㌹㥤㔳ㄲ㔹搸捥㉡㐱挸摦搸㈶㕣愰敢㈲挹晡㕦挸散づ摢捣㐵㠸㑣搴扢戹㐰㠴㄰ㅥ㡥㌹ㄹ㕥愶㥦㥦〱㜷㔷㐲扥捡㠰㉦愵慢㌳㤱㘰挵捣昱㍢㘴搲〳收㜷㔵㘵愵㡥慦ㄶ搶㈱㘴㌷摥㄰㙤㈷ㄵ㌲㔹㤹挵㜴慣㙡㈶挲㈷㥢搳扣愴㕢㈹㌹搹㜵㙣㝣戴㈱挲㄰㝤㕣㠱慤搴戸扡㌴〲ㅣ㌳〲ㄸ㝥晦换改ㅤ㜸愴挸敡㈱㈵㝤ㄴ摡挱挰捤㌵㠲㡢戱摤散㔱㑣敢㌱㌹晥㌵㔸㕤戶㤲挷㑤㠳〳㜶㠲㝤㡢捥㝤ㄶ攲㜷戰㤰挴㝣敢㡣捦攳㔹搴捥づㅢ㌵㘷㌹㤹挰㑡㙣ㅥ㔷㥢愵扣㉢㐸愶昱ㅤㄵ㝥户户㡣愷㑤〳㉥挷改㌸ㄶ㔶つ㡢摡挴㐶㌶搵㌵㌴搷㐷㘵㔵㘶捦摢戲㌸晢㐵昴㔷ㄱ搷ㅢ㘶㕦敤挰㉦㤶㔳㐶攲㐵〷昶㜷ㄶ㜶晦搶㑣㍦㠶ㄹ㑤搶㐸㤰ㄱ搶敢慤昹㙤㈳ㅡ戲换挱㤰㘱㔴摡㈳ㅢ捡㉢摦㠶挷戴㤶挷攲㝣挶㠸戶㑣㍣愵㥣㜱づ搸攸挴攸〴㙦敤ㅣ慣ㄱ㜱㤳昵㡢攸㈷搸㘹㜶㔳㈸㠴戵改敥㥤㈱㤵昳昷㌹扢捤ㄳ㌷㍣ち㔱㌸戶㉤ㄹ昳晣户ㅤ户ㅥ昰搹㘰昳㑥㌹愰㥥〷㤷㌷换〱㠹㈹㤳愵㈸敦挱ち戲㌷㘲㙡ㄳ昲扣ㄹ搳㑦愰搷搴ぢ㐸昱ㅥ〷ㄷ㉡捤ぢ㤸㝥ち愴攵㌵敦㕦愵〶攰㑦㔳㠸㤵㔱㡣㤶戴搷㑡㐸摡㙢愵つ㤴晢っ㠱慦㜸〳㥥㈵㘰㈳㐸昰㌵〰摣ㄳ㡤㙦㙣㈰昶摥〲挱㐶慥〷㡢ㅢ戹㉥挶㘹ㅡ挲昷㉢㄰晢㠸戵㜵愸㜵昱慢㈸搷捦㐱散㜳ㅢ㌷㌲㐸〸㈱㍤㈰㜶〳ㅤ㡢戹攷愹㝦ㄳ㠸㝡ㅦ㠰㍢〵㥡搹㝣㔰ㅦ㈰㉦㍥つ扤〰㐸㝢敢㑢摡㉤摥昱慡て㔱㑦ㅣ晤㈲㈵㙦㐱捥㜴戴㜵㜳昱ㄲ戸㉤㍢㥡昱㜶昴慦㝥㤹㐲慣㡣晡〴〹摢づ㈴㙤㐷扦〲㡣㝥㤵挰慤摥㠰搷〸㜸㥤〰挶攸㜱搵ㅥ㝡〳戹㝤敤搵戰攷户攷摤㝢㙢㔸搰晣つ㤵戰㌶㘶ㅣ㥥摤っ㠷㍢摦愲㤶捤搴昲つ〰攲㑥摣㐱挹戵ㄹ㌱㜲摦㠱㘷扡昳㙤㐰㍡㘵扦㘹摦戲㐷ㄹ㝡㈷ㅥ㝤㠷挲㝦㐰㉥挷愳敦㠱摢戲㐷户愳㥡㜸昴敦ㄴ㘲㘵戸㔰换㤸〲㥥敤搱昷㠱搱晦㈰㤰户ㅣ戶慤づ挰〷〴㝣㐸〰攳晢挴愳㕢㤰ぢ摢ㅥ昵〸敢㠳晦㍥〶〴晥ぢ㌹㘴㍡晣昷〹㘵㙥愵捣㌲〰摣晥㙢ぢ㥥改扦㑦〱搹昹攱戸〷敡㠹昳晥㐹挹っ摥换㜱摥㘷攰戶散㍣〶昹攱㝦㐰㙦愳㄰㈴攴挳㐸㍦て摦㝣づ㡣晥㠲挰㑥摥㠰㉦〹昸㌷〱っっㄴ攷㝤㠵㕣挶㜹ㅥ昱㠰㜰摥㝦〱㠱昳ㄸㄸ㘸㉢㜵㌸敦㙢捡晣㠶㌲ㄹ挴攷㜶㕥て昰㑣攷㝤ぢ挸㉥つ扥〳㔱㔵晣昷ㅤ㠵ㅦ㠴㕣㡥晦㝥〰户㘵晦昵㐴㌵晣て攸ㅦ㈹挴昶ㅦ愳〴㙤㔳挰戳〷摦㜶㘰㌴扦愱慢ㄸ㐱攸〱㔰㈸搳〵〴㌰愸㔰晣㠷摤㠰慣晦㍣㘲〹攱㍦㜹敦㑤㔸昵㜵挸㜴昸㉦㐴㤹慤㈸㤳〱㠰敥戹㤰㔱㝦愶晦㡡〱搹搹捤㍦㜵ㄴ慡㠹敦昸攲㈴㠵慢㔵慥敦㕡㠳摢戲敦慡㔰つ晦昱㍥㈵ち戱㝤挷攸㐲て搷㤴〲愳摢㄰挸挸㐳て㐰ㄹ〱〶〱㌵〰㠸敦摡㈲㤷扢㌱㤰ㅦ戱つ晦戵〳っ攳㙦㠴㐳慥挳㝦敤㈹户〳攵ㅥぢ㠰㝢晣㌱㕡搰昴㕦㐷㐰㜶摡㝦ㄳ㔰㑤晣搷㠹㠲ㄹ㘸㤸㌳昶昶〲户㘵晦㑤㐶㌵晣て攸扤㈹挴昶ㅦ愳ㄲ㍤摣戳て㌰㝡㕦〲ㄹ戱攸〱昸ㄵ〱㥤〹昸㉤〰攲扦晤㤰换㥣扢ㅥ戱㡢昰ㅤ〳㝥攰扢ㄳㅣ㌲㘵ㅦ捣摣㔴改㐶㤹晢㔳收㉣〰摣扥㡢㠳㈷扥搳扣㜰挸搱ㄷ戴㠸㐴㉥㉥〱㌵〷㄰昱㔳㜷ち㤹㡢㕣㡥㥦㝡㠰摢戲㥦ㄸ戴㠸晦㠸昰愵㄰㈴攴挳挸㐵て㌷ㅣ〴㡣㍥㤸挰㠴㌷愰㈷〱扤〸㘰愰愳昸改㌷挸㘵晣攴ㄱ摦〸㍦ㅤ〲〸晣挴㝤㜰㕢愹㘳㡣昵愶捣㍥㤴挹愰㐴户㥦戸㌳搹㠲㥦㤶〲㈲㝥㘲㔴㤱㍡ㄹ戹ㅣ㍦昵〷户㘵㍦㌱戰ㄱ晦昱㡥ㅢち戱晤㜴㉡㔲㜶㤳挱戳攷戲〱挰攸挳〸㘴攴愳〷㘰㈰〱㠷ㄳ挰㘰㐸昱搳ㄱ挸㘵晣攴ㄱ〳〹㍦つ〲〴㝥㕡敥㤰改昰搳㔱㤴㌹㤸㌲ㄹ戸攸昶ㄳ愳ㄵ捤㜳戱ㄲ㤰㥤扦㤰㌲挰㔱㥣㔷㐵挹㤷㈰㤷攳扣㙡㜰㕢㜶ㅥ㈳㈲昱ㅦ愱搰ㄴ㠲㠴㝣㉥〳昵昰捤㔰㘰昴㌰〲ㄹ㌲改〱ㄸ㑥挰〸〲ㄸ㐵㈹捥ㅢ㠹㕣挶㜹ㅥ挱㤳㜰摥㈸㐰攰扣慢ㅤ㌲ㅤ捥ㅢ㑤㤹挷㔰收㑤〰㜰㤷㌳㌴〶戹散づ搷㔸㔶户㜶戸挶㈱㡤㥢㜳㜵㌳愰摣攵戲㡦扣扤ㄹ戵ㅡ〸敥捦搰攰㤶敥昵ㄵ㠳㉢㜹扦㡦昰つ㈸挸摥㜰搶㕡敡ㄸ㜷挹㥢捥愵ㅢ扥㝣搱攸戸扡㤲㔰摥ㄶ敤昷搷昳愲㘳㑦挹摥ㄶ摤づ㥣㜹㑡㌰〲㔲㜴㜳搶㜰摥ㄶ㌱㍣㔳㝡㜵㈲㘴慢㌵挸㤹扤ㅡ搰戴㕡㑦〶㘹戹㔷ㄹ捦㐹〵㝡ち㠵㤸㡡〲㡡〱㥤ㅥ㥤㜶ㅣ攵晥㤶㐰〶㝢㝡〰㡥㈷㘰㉡〱昷〱挰㕢㈳㍤つ戹捣摤っ攳㌶敤㙡㡥㡥㍢㠱搵愶戳ㅡ攳㉦愵攳㘶㈰㤷敤戸〸㜲㜶挷捤㐴㥡ㅤ昷㌸愰㍢敥㌸㠶㜰敥㜴挷㌱搴搳散戸㍡㈸挸㜶㕣搴㔲昷ㄴ捡搹㜱㕤慡㔶㝤㌹慤收㡥㑡㈴㜱㙣㕢㌲攵攰摥㘵ㅤ㡥晥㌴㜳㍦扢〱㌸戳攳ㄸ㡦挹㔶〷摣ㅤ昷っ㜸搲㜱戳㈰㕢㍤㡢㥣摤㜱戴㕡挷㐱㕡敥㌸㐶㤷攲㝦㐰㌳㜸㤷〹昹㙣〲戵ㅤ㑣敤搶摥晦㕣捡㙤㈰㤰愱愷ㅥ㠰㐶〲㥡〸㘰㙣㠸㜴㕣〲戹㑣挷扤散愸收攸戸㜹慣㌶㥦搵ㄸつ㉡ㅤ㤷㐴㉥摢㜱㈹攴搰㌲搹㔳收㡢㉢搹㜱㙦〳扡攳㡥㝢〷㠸㥤敥戸㜷〱㌶㍢慥ㄹち戲ㅤ㜷愲愵敥㍤㤴戳攳慥㥥㜲㘱㥦㌳㑡搶㔷㈲㠹㘳摢㤲捤挶㕤捦㈴ㄷ㝤㤸改㌸〶愷㥡ㅤ挷㐸㔰戶㍡慦攳晥〱㥥㜴ㅣ扦戴愹ㄸ挳㙡㜷ㅣ慤搶扦〳㘹戹攳戶愰ㅡ晥〷昴㘲ち㌱ㄵ〵搴挷㐸㜹昴换敦㈹昷㈴〲㍦昱〶㉣㈱㘰㈹〱㕢〱㤰㡥㍢ㄹ戹㑣挷㌱㝥搵㤶敢攸戸㔳㔸㙤ㄹ慢晤ㄷ〰昷㜵㠶挱愷收㜵收㔴㐰㜶晥㍡挳㜸㔵昱捦㘹㤴捣挰搵㥣敢捣ㄹ攰戶散ㅦ〶戸攲㝦㐰㥦㐹㈱戶㝦㝥㐴捡戶〳㍣㝢㘰㥦〵㡣㕥㑥攰㜶㙦挰搹〴㥣㈳㤲戰〴㤳敢捣戹挸㘵慥㌳ㅥ戱戰戸捥晣ㄱ㄰㕣㘷㡡㔰挵㔶敡㜰摥ち捡㍣㡦㌲㑢〱㄰攷昱㘶摢摣敤㔵㘵攰㤹捥㍢ㅦ㤰㥤㕥㌰ㅢ愸㈶扥扢㠰㠲摢㈲㤷攳扢㡢挰㙤搹㜷敤㔰㑤㝣㜷㌱㠵搸扥㙢て慥㙤㠶挳㜷㤷〰愳㉦㈵戰㠳㌷㘰㈵〱㤷ㄱ搰ㄱ〰昱摤攵挸攵摥㜰攴㐷敥挳㝦㔷〰〶晦㌱㘰搶㔶散昰摦㤵㤴㝢ㄵ攵㌲昰搵㍤昸扡㠳㘷晡敦㙡㐰㜶改㠶㤷㌱㙤攲挳㔵ㄴ捥㘰搹ㅣㅦ㕥ぢ㙥换㍥㍣〸搵挴㠷搷㔱㠸敤㐳㐶搶摡愶㌸㝣㜸㍤㌰晡〶〲㝢㝡〳晥㑣挰㡤〴昴〲㐰㝣㜸ㄳ㜲㤹昱攷ㄱ㝦ぢ晦慤〶〴晥敢敤㤰改昰摦㉤㤴㜹㉢㘵づ〴挰㍤晥㡥〰捦昴摦㙤㠰散昴昸㍢ㄲ搵挴㜷户㔳昰㈰攴㜲㝣户〶摣㤶㝤㌷ㄸ搵挴㜷㜷㔲㠸敤扢㑡㜰㍤㝣㜷ㄷ㌰晡㙥〲慢扣〱昷㄰㜰㉦〱っ攰ㄵ摦摤㠷㕣敥昸换㡦㈶㠴晦搶〲〶晦つ㜳挸㜵摣戴㍤㐰戹て㔲敥㔸〰攴慡昵㄰㜲搹慢搶㍡㔶户慥㕡て㈳捤慢搶㌸㐰㜷㝣搵㍡ㄶ㠸㥤扥㙡㌱慥搷扣㙡㍤〲〵搹慢搶㘳㤶扡㕡㤴换㍡昱㠲㌷㈶慦戸㜱㔵㈵ㅡ㠴㘳摢㤲愹ㄷ慥搹ㄶ㕣㝣㐷收慡㌵ㄱ㌸改㙤〹戶㘵慢昳慥㕡㤳〰㤱㥥㕤て搹㡡㈱挲㘶捦〶㌴慤搶㑦㠰戴摣戳挷愱㥡昴散㤳ㄴ㠲愶挸攷㜸㜰㍤㝡昶㈹捡㝤㥡挰愹摥㠰つ〴㍣㐳挰㌴〰攴慡昵㉣㜲㤹慢搶っ㐷㌵挷挰摦挸㙡捦戱㕡ㅣ〰昷挴㌱ㄷ㍣㜳攰㍦て挸捥㕦戵ㅡ㔰㑦晣戳㠹㤲ㅢ㤱换ㄹ昹㉦㠲摢戲㝦ㄲ愸㈶晥昹㉢㠵搸晥㤹〷慥㠷㝦㕥〲㐶扦㑣攰㝣㙦挰㉢〴扣㑡〰攳㡥㘵攴扦㠶㕣㘶搶昰〸㌷挶愸㝦〳㄰㡣晡〵づ㤹づ攷扤㐹㤹㝦愳捣㈵〰挸愸㝦ぢ戹散愸摦捣敡搶愸㝦ㅢ㘹㡥晡愵㠰敥㜸搴㥦っ挴㑥㡦㝡㠶㈳㥢愳晥ㅤ㈸挸㡥晡昷㉣㜵㡣㔴收愸て㥣㝦㕤扢ぢ捥㍡戵㤲㐹㡥晡㘲㜵昳晣㌷晥昹㝥㘶搴㥦〶㥣㌹敡ㄹ㌳捣㔶攷㡤晡搳㔱㈰扤晡㍥㘴㉢㐶㌶摢愳㥥㔶敢て㐰㕡敥搵戳㔰㑤㝡昵㐳ち㌱ㄵ〵搴搹攰㝡昴敡ㄶ捡晤㠸挰㜳扣〱ㅦㄳ昰〹〱攷〲㈰愳㝥㉢㜲㤹㔱扦挲㔱捤搱㜱㥦戲摡㍦㔹㙤㈵〰敥㔱㝦㌹㜸愶㉢㉡〱㤱愳㉦㘸ㄱ㠹㉣㐹㜰㠷つ㠸戸攲㌳ち戹〲戹㥣〱晥㌹戸㉤扢攲㉡㔴ㄳ㔷㝣㐱㈱㤰㉤㥦慢挱昵㜰挵㤷挰攸㝦ㄳ戸捡ㅢ昰ㄵ〱晦㈱㠰㤱搲㌲挰晦㡢㕣㘶㠰㝢〴㐸㘳㠰㝦〳〸〶昸つづ㤹づ㍦㝤㑢㤹摦㔱收ㅤ〰㐸㕢扦㘷づ㜵㔸㉦㜸ㄷ戸敥㤰慦扣㜰㍣挶昰㈱㔴〵㠱㜹戵改㐵つ〸㠶㘴㤲㈱㘰㘶㡡て敤捣㘲〴愶㈵㤲㐵〸摢㜱扦ㄶ㈷㔳㤷慦挵㘹摤摥昵㙡㍦愹挶㤲㌵㘸㑤戰昰晢晣搷搷㘵敡戳攱搹昷㝣戱づ㡦搰㡦㌰愶晤㌱昱扡㘴㈲㤵㠸愵扢搴㈲搰户ぢ㕦㤵ㄸ挳㤳散慡愰㠲㐴㑦㥤㌴慣愸㠹敦㙣㕦挰㔷㠷㠵攷㌶㈵㑥㙣㤲搶〴㔳㝣㘳愴昸慢㔵㉢慡〹㔳て㡦晤攱㍣㠳㌱㠲っ㔲搶㡣㔰㉡㉤㌳敥㐱㥥㠷㜱慦㥤㘰㔴㥤㜰ㄸ㔹挷㈳昸㈰ㄲ㍢ㅢ收挶㠶愹㤹慡㑥搵慢㘸㔱慢㔶㜹愱㑦㜹攱㜱㤹ㄷ扢㠵㐲晢㔰搹昶敦戶㙦㜷挷㑢㜹㔷捡昵㈸㉢㜳㘰㘸㠴攵〵㜴㈱㐸搸㜸〸つ㈷㉦㠴㜷㌹〶摡㔶て㤹㥥晢昶晢㄰摦扤㕥〲戶㍣挹ㅦ㡦昷㌹㠶㐲攰戴〱挷ㄱづ㙣慣戳愴攸㔶㈸㤴搷挴换ぢ攳㠳㡦㠰敦㙥愹㈳㌴搷ㄱ搹挵搵㡡攱〸户ㄳ㥢摢挶㡥㙤㡥㌴攰㈵晣㘳ㄱ敦㤱㈶敢㤷㄰㈵㔰㘴㐶摤戴搸摤㘲挲昱搳攸㜵户て㜲㝢换戲㑤摥摤户㝢㌱〷攱攰㝦㕡ㅣㄳ戶ㄶ敦㌱ㄱ搶慤搱㜵扣〲㍥㡡㍥㤳㜳愳〴っ晢〸㍥〶敥捥㠷慥戰㝥扢㙣㈴㉢㘳㤶㝢㌶㈰㡡㘷㈷㐲挴㑢愱㔵㌱㕡㈵慦つ敡〹㥢㕢㐶っ㔴挸㠷搱㄰㥣改搴㌶戸㠰昳ぢ摢ㅣ㙡ぢ㠸敦愴愱晥〵㈸㈷㡥摣ㄳ㥦㠱ㄲ㜲攲户㐳㘵㥣昸ㅢ㤰攷㘱㌰㌰㐲ㄲ捦摡㠹㡤㔶愲散㌹㈴㈸㠵搳昲㑦㝡ㄸ㡣㜸㤰戳㤵㘷愶收㜹愸㜹敡ㄹ㥢㙣㝥㈷戲扡㐳愹扣挵㕦扤〸扥昸㙣㙦昰㤹㘰㘵昵ㄲ戸攲㥤て㥣摥搹ㄷ㄰㝦敦扣敦改ㅤ㐶㌷㠸㜷㍡愳㌲扣昳ち昲㍣㡣㔷敤〴㐳ㄷ㠴挳昰〵ㅥ敡㙦㐸㜰㙡㔴敦㐱㈴愷㉤㘹㘰ㄷ㌶扣㉢㐸搸㜸ぢ㠵㕥㐶㙥戶昹摤㠹敤〵㔹昲㉢〲敡ㅤち㘳敥㐰昰㤹㤰捦㝢攰㡡㤱慦㌹㡣搴㌴㤲㤷〸昵㡡愷㍤㡣㉤㄰㝢㝡〱〷㝢ㄸ㐷挰挳㘰㉣㠱㈴㍥戰ㄳㅦ㕡〹昵㌱ㄲ㘲捦㑢㤶㍤㉣搰攵㙣攳㈱㈰㘱㠳㜱〱㕥昶㙣戵昹ㄵ挴㔶戰ㄶ搷㉢敡㥦攰㡢㍤㠷㠲㥦戱攷㌳㜰挵㥥つ㥥昶㍣攵㘹捦㌶㔴㠲㄰㍣愱〱㉤㉤㌴㍥㐷㥥㠷挱挷晢㤲昸搲㑥昰㜹㍥て挵攷昴㘲捦ㄳ㤶㍤搲㤶㈳搹挶㐱㈰㘱㠳㡦敡扤散攱搳㝢攱㔷ㄱ㝢㌸㘴挹㉦㈰愸敦挰ㄷㄹ㌵攰㌳㐱㤰晡〱㕣戱攷㐱㑦㝢搶㝡摡挳挷敦搲㍦㈳㈰ち晤戳ㅤ㜹ㅥ㠶挸㘴㐲㔱㌸ㄳ㝣扥捥㐳〵㤱㄰㝢敥戳散㘱ㅤ㝤㌴摢㌸ち㈴㙣㠴〰㈰㔸扢㑥慡㔶㌶㝦㉣戱㔵㐴㔴㠲㈸つ扥搸㌳ㅥ晣㡣㍤慤挱ㄵ㝢㙥㜵搸ㄳ㥡〰㠸晦㐹戵摡搳挸ㄲ㐸ㄲ㈳㈷愱㌲㡣㉣㐵㥥㠷搱挶㑥㤴搹〹挳㑡愸㜶㐸㠸㤱㌷㔹㐶戲㐰㑦㘱挳㡦〳〹ㅢ敤挱㄰㥥换挸づ㌶㝦ㅡ戱㈳㔸㙢㌸㠸敡〴扥ㄸ㌹〳晣㡣㤱㝢㠱㉢㐶㕥攵㌰㌲㝢㔲㕤攱㘹捦摥愸㈴昶搴㐳ㄴ散搹〷㜹ㅥ挶扥㜶攲㔷㜶愲戳㤵㔰㕤㤱㄰㝢㉥㜷摡ㄳ㘳ㅢ㘷㠱㠴つ㍥㜳㈶搸摤㘹晢摢晣戹挴㡥㈵㘲っ㠸敡づ扥搸搳〴㍥ㄳ昲改〱慥搸㜳㥥愷㍤㝦昴戴攷㐰㔴ㄲ㝢㤲㄰〵㝢づ㐲㥥㠷㜱戰㥤攸㘹㈷㝡㔹〹㜵〸ㄲ㘲捦戹㤶㍤㌲〸搳㙣㘳㌳㐸搸攸つ〰挱㙥㝢晡搸晣㐵挴㑥㈲㘲㈲㠸慡〰㕦散㔹っ㝥挶㥥晥攰㡡㍤换㍣敤㌹搹搳㥥㐳㔱㐹散㔹ち㔱戰㘷〰昲㍣っ㍥昷㤵挴㐰㍢㜱戸㤵㔰㠳㤰㄰㝢㤶㌸敤㌹㠵㙤㕣〶ㄲ㌶㡥〲㠰㘰户㍤㠳㙤晥ㄹ挴昲攵㍡㥡慦敡㔱㔵攰㡢㍤换挱捦搸㔳つ慥搸搳散㘹㑦捡搳ㅥ㍥㥡㠵㄰晣㌶〱㈸㈶扤愱挸昳㌰㠶搹㠹攱㜶㘲㠴㤵㔰愳㤰㄰㝢收㕢昶㐸㕢㔶戰㡤攷㠱㠴㡤搱〰㄰散戶攷ㄸ㥢㝦ㄱ戱昵㐴搴㠱愸戱攰㜳愵ㅢ㔶戳㈱㤱㉢㌱搶づ敢㤵㤴挶㥤㌴㘴㐵㠷㜳㐵愵㡥〵㤷慢㉡㝤㌹㘰慡搶ㄳ㌳搱收㕥㐱っ㜵昱㌳ㄹ㕣昱搴㑣慡戲㔶㍣㥡㉢ㅥ戹摣捤〰㌷㝦㜱挳挷㥤搲昳慢㠰㐳捦ㅦ㠷㍣て攳户㜶攲㜸㍢㌱搵㑡㤴㑤㐳攲攷㔹摣㥣〰挹搴攲㜶昱㜴㥢㝦㍤㕡愹攷㄰ㄱ〷㔱ㄱ昰㑤ㄷ㑦挹㜱昱㑤㠰搱挵㝣㐶㥡敦攲㍡㜰挵挵慢〱㔳㔱㑦捣㉣㥢㝢㉢㌱搴挵㑦ㅣ㕣㜱昱㜸㑦ㄷ㡦昳㜴昱ㅣ㔴ㄲㄷ慦㠱㈸戸㜸㉥昲㍣㡣〶㍢搱㘸㈷昸攴㤱㐷㔹〲㠹㥦挷挵昳㈰㤹㕡摣㉥㥥㙦昳敦㐱㉢攵㔷㔹㜴〲㌰㤵〲摦㜴昱㠸ㅣㄷ慦〵㡣㉥㑥愳㍣摦挵捤攰㡡㡢ㅦ愴晢㑥昴挴㉣戲戹敢㠸㠱㉥攴〳敡㜷愰攲攲㈱づㄷ㠷ㅥ〱挴晦㈲㕡改改昷挵㤰㈴㝥㝦っ㤵攱昷摦㔳㍥づ攳㈴㍢戱挴㑥㉣戵ㄲ㘵㈷㈳昱昳昸㥤㑦ㅡ愹挵敤昷㘵㌶晦〹戴㔲㝥挳㐶㌷〳愶㑥〳㕦晣晡戴搳㍢㘷㠰㉢摥ㄹ攰昰㑥昶敡摢摦搳ㄱ㘷愲㤲㌸㘲愳改㠸戳㤰攷㘱㉣户ㄳ㘷摢㠹㜳慣㠴晡㈳ㄲ㌲ㅢ㔶㐰㘴㘶㠹晥㍣摢戸〹㈴㙣慣〰㠰㘰户㍤攷搹晣㤷㠸攵摢㜹㌴摦昵愳㉥〰㕦散㜹ㄵ晣㑣㙦㕦〴慥搸㜳㤰搳ㅥ㉥㤹㘴捥敡攱㘹捦挵愸㈴昶扣〹ㅣ㍡昶ㄲ攴㜹ㄸ㝣㠸㈷㠹㤵㜶攲㌲㉢愱慥㐰㐲散改㙥搹挳〲晤ㄶ摢戸ㄹ㈴㙣㕣〹㠶昰㕣慢愳慢㙣晥㝢挴㥥捡㕡换㐰搴㉡昰挵㥥㝦㠰捦㠴㝣慥〵㔷散搹挷㘹㑦收㤶㘳㉦㑦㝢昸㠰㑤散昹〸愲㘰捦昵挸昳㌰㙥戰ㄳ㝦戶ㄳ㌷㕡〹戵ㅡ〹戱愷㤳㘵㡦慣㈶㍥㘱ㅢ户㠲㠴㡤㕢〰㈰搸摤㍦户摡晣捦㠸㍤㥢㠸攵㈰敡㜶昰挵㥥㉦挰㘷㠲㤵搵ㅡ㔰戱愷搴㘹㑦愶㝦㕡㝢摡挳㠷㕥㘲捦㝦㈰ち昶摣㐵㔱㌸㡣扢敤挴㍤㜶攲㕥㉢愱搶㈲㈱昶㘸换ㅥㄶ攸慦搹挶㙦㐰挲挶〳㘰〸捦搵㍦て摡晣ㅦ㠸㍤㥦戵捥〳㔱敢挰㌷攷慤〰㈴㘶慦扥晣㘹㍡捥㕢て愳㕣散捤戹晡㍥〲慥捣㕢㠵㠰愹挷㍣㌱敢㙤㙥㤰ㄸ攸㐲㍥愰㥥〰ㄵ㑦㝤晢㙤昶敡ㅢ㙡〵㠸晦扣昵㌵愰昹㤷攴㈷㈱㐹摣挷㕦㈸㠵晢㥥愲㝣ㅣ挶搳㜶㘲㠳㥤㜸挶㑡㤴㍤㡢挴捦㌳㙦㙤㠴㘴㙡㜱㡦愳攷㙣㝥㈹㕡㈹㍦戹愴㉦〱㑣㙤〲㕦晣㙡㔸摥㘱㐶扤〸慥㜸攷㌳㠷㜷戲昳搶㍦㍤ㅤ挱㐷㐸攸㔴晣扣㉡ㅤ㔱㘸扣㠴㍣て攳㘵㍢昱㡡㥤㜸搵㑡愸㌷㤰㤰㜱戴ㄵ㈲㌳昳㔶㐷戶戱ㄳ㐸搸㜸ㄳ〰㠲摤昶晣捤收敦㐳散㔵㐴昰㠵㍡㙡㌳昸收㌸晡㍢㈴㘶挷搱㝥㤴㠶㜱昴㌶捡昳挷搱㍢攰捡㌸敡ち㤸㝡捦ㄳ昳扥捤摤㥦ㄸ敡攲攷〳㜰挵㔳㙦㌹㍤㤵㔹挵扤改改愹て㔱㐹㠶㑣て㠸挲㤰搹㠲㍣て攳㈳㍢昱戱㥤昸挴㑡㤴㙤㐵攲攷ㄹ㌲㥦㐲㌲戵戸㕤晣㑦㥢摦ㄳ慤㤴摦扦搲搷〱愶㍥〳㕦㕣㔸敥㜴挴攷攰㡡㈳㕥㜴㍡㈲㌳㤵㙥昲㜴〴ㅦ捡挸㤰改㑢㐷ㄴㅡ㕦㈲捦挳昸户㥤昸捡㑥晣挷㑡愸㙦㤰㤰㈱昳ㅣ㐴㘶㠶㑣㍦戶戱㍦㐸搸昸ㄶ〰㠲摤昶㝣㘷昳〷ㄲ㝢ぢㄱ慢愹㡢㑦㕢愴㌷㡥㘴㈳捡㠲㙣搱ㄱ晥㕦㘴㜶散㤸昷挴㜷晤㜲㝥愰㘹㈸㝥㜰㘹ㄱ愷昶㐲扣㌹挰晣扥㝤㔱挱攱扢㈷㡢ㅢ捦晣㠶㈷㍦挱昵戰昵㝦㈱㠷摤㤵㝤㈶㐳㠹晢攱愳㡦㠲挱㘵㝣㡣㠰扦敥扤捦㙤㠳挱攳㔱㈹㌴㔰㙣晤㌵㉡换昸捣㐱㙡㑣㔳㕤捦慦ち扥扢挴晤ㄲ愵晢㍢㥦戶昵搸晢ㅦㅥ晣扢昶户つ㝦敦㝦慥ㅢ慣昸㐰愱ㅢ攴攸昵㈴㡦㤳㍣〱愲ㅥ㠶㔹㥢搱㡢㜹㉦㥦㕢㘷ㄵ戸㝦昳㐴戵㠶㈴ㄹ㝣㌵㘸㠱㥣㠱㤰㘳搸ㄷ〵㈵晢捥ㄴ㍦㤴つ挴㐱㠸㔱㠶㑡搲挳挳挰㉤㉤㔳摣ㄹ㘶㉦慢戵㔰㐳搷㡡㌷㐶㔰㈲户㘳戳㉤㝤〷㌸戳愵㜷晢戵昴㉥慢挰晤〶㜸㠳ㅢ戸愲㜴㡣愹㤴ㅢ慥愲㜴㡤㔳改㌸ㄴ㤶㜵㐱ㄱ晥敥㐲ㄷ㜴戵㙢昸㜵〱愴攱㌸愲㔲晥㉣慤慣㔴摣㠲捤ㅡ昶㌸昸愶㘱户昸ㄹ戶摡㉡㜰扦挴摤攰愶慤ㄸ㌶挹㌴慣ㄷ昲㘲搸㑤㑥挳愶搰㌰敥愹㜲㑦摤戵慦敥㍦戶愴戹㠱昶㤵㘵㠷搸㌵㜷㘴攰愳㔳㠳㔵㔲㘳㑥戱晣慤㍣戱㜵㤵攲摥慣㤷愱搷昹ㄹ㝡慤㔵攰㝥㔳扢挱摤㕣晣て攸ㄳ㘸㘸愱攲㤶慣ㄸ扡捡㘹攸っㅡ㝡㈴㡡昰㜷攷つ㉤ㅢ㘴搷昰㌳㄰扦㌲㠹攳愵挱收户戲摦ㄸ慣慡㔰挳换戰㍦昹ㄹ㜶戹㔵攰㝥晤扡㔱〳㐹搲㠳㌱ㅡ㔶愶戸㌷㉢㠶慤㜴ㅡ㌶㥢㠶㜱搷㜵昷㝡㜰㤴㕤搳捦㐰攸っ㜸昶攰㔸搴昴㌲昴㐲㍦㐳㉦戰ち摣敦㔸㌷戸摦㉢㠶昲㌷收㘱㈸昷㘷挵搰昳㥣㠶捥愳愱摣㜹挵摦㕤攸挱攳散ㅡ㝥〶㠶㕦扢㜶摥愰昰㝤搶㌴㜸攱㘰㌵つ㌵扣っ㍢挷捦戰戳慤〲昷㑢搳㡤ㄹ㤰㈴㠶㉤㌰つ慢㐷㕥っ㍢换㘹搸㐲ㅡ挶㉤搸㕤㌳㡣晢戵㔲挳㌶っ戲〳㕤㕥摤扦捡㥡攷㤷㌰ㅦ㤸㜳愰㜹敥㜵晡扣㔲捤㐵つ㉦挳㑥昵㌳㙣㤹㔵㔰敢晡晤㕦㠳㥢扤㘲搸㐹愶㘱摣戱ㄵ挳㑥㜶ㅡ戶㤴㠶㜱㉦㜶昷㠶㈶㌷㜰愵愶㙤愰晢〲㐶晢㍣㠷收㈲搴昴㌲㜴戱㥦愱扦戳ち摣慦㍢㌷ㄶ㐳㤲ㄸ㝡扡㘹攸㔲攴挵搰㐵㑥㐳捦愴愱摣愴摤㍤㐳戹戳扢㝢㠶㜲戳搷换搰戴㥦愱㈹慢挰晤㑥㜳㠳摢挳昸㡦捤㕤ㅡ㕡愸戸挷㉢㠶捥㜷ㅡ扡㠲㠶㜲昷ㄶ㝦愵挹昸㘳ㅦ晥㤷㡢㌲㙥昵㑡つ扦㥥捣㥢㐵戹敢敢㘵㔸㠳㥦㘱㜳慤㠲扣ㄷ㤵慦㠴㈴㉥㉦昴挵㘸〱ㄳ昲㤱㝤㘰㜲㉦㘱扢㜰㤰㙢㕣〱慣昴昶愵攰㘲㈲㕡㠵扣㌸㘱㤶搳〹㤷㔱㄰昷㑣戳つ捣慥㐰㘶晡㌵㌰㘲ㄵ攴扤ㅥ㥣摢慡搲挰慢㥤つ㕣㙤㜳㔷㌹ㅢ挸㝤㔳㘹攰㌵㘶〳戹昹㈹つ㥣收㙣攰㜵ㄴ挴ㅤ㐷慦〶㑥昱㙢攰㘴慢㈰敦愵摣㙢敤愶摣散㙣愰散㐱㐲扢㕥敤㙣攰㍡扢㠱户㤸つ㝣捣㙥㘰慤戳㠱户㔱㄰户收扣ㅡ㌸挶慦㠱挷㔸〵敥搷㕥ㅢ摣捣ㄳ慦摣㙤㉡摤㘸㉢ㅤ攵㔴㝡㉦ち换戸搷㠶扦扢㌰㜶㌷搹㌵㜶㝡散㜲㡦㉥㙢搸攳昴搱ㄳ㈰㙡㤸㥦㘱㐳慤〲昷扢慣つ敥敡㠹㘱て㤹㠶㜱㙢㑥扡扢摡㘹搸挳㌴散㉤ㄴ敤㥡㘱㥢敤ㅡ㝥㠶ㅤ昴摥㡣㥢㍢㡥㔹㍤昸㡣扤户㜴摤攳昵收挱敡㍤搴昰㌲散㈸㍦挳〶㔹〵敥㤷㔳ㅢ摣摥ㄳ挳ㅥ㌷つ攳ㅥ㥤ㄸ㜶㠴搳戰㈷㘹ㄸ㜷摦㜶㙦㕡摤㙡搷昴㌳㄰㍡扤慦ㅦ㥦愱愶㤷愱㠷晡ㄹ摡摦㉡㜰扦㠱摡攰扥㥦ㄸ扡搱㌴㤴㥢㜷㘲㘸㠵搳搰攷㘹㈸户攵昰㜷ㄷ㠶收㌷㜶つ㍦〳捤㐵改〶㙢㘹㜳昷㘰昵〳㙡㜸ㄹ㔶敥㘷搸㙦慣㠲扣㔷㑡㜳挷㑦㘶慤㤷慤㠴㑣慢戲挱〷ㅢ昴㉢戴〴㠷㑣慢摣搲ㄳ㈷扣㡡〴愶㔵㙥挱㠹ㄳづ㜲㍡攱㜵㜰ㄵ昷扤戲つ捣㑥慢〷昸㌵㜰㝦慢挰晤攲㘶㠳㍢㘵㜴戶㝥ㅢ〹㕣搰戸摤㈵㑡扢㍡㤵扥ぢ㙥㔹㐷㄰㤶㜲㤸㌹㡥ㅤ㕣搰戸敢㈵㌵晣㍣㥦㜷㐱攳〶㔸搶戰挷愱挶㥣ㄴ昶昵㌳㙣ㅦ慢㈰敦㙤捣摣㈳ㄳ捦㝦㘸㈵挴昳戲㈵㐶愹㕢搸㉥ㅣ攲㜹㙥㠲㠹攷㍦㐲〲㥥攷㑥㤶㌸愱㤳搳〹㥦㠰慢戸㝤㤴㙤㘰搶昳㝢昸㌵戰慤㔵攰㝥〷戲㔱づ㐹攲昹㙤㐸挰昳摣㌵ㄲ愵㘵㑥愵㕦㠰㕢挶晤㈰㤶敥扣攷戹㜹㈴㌵㜶摡昳摣㐷捡ㅡ㤶昵㝣搸捦㌰㙤ㄵ攴扤搸㤸㍢㑦㉤扤搸搸昱㝢攷㝣㡤㕡㌰挶昰摥搶㌱㤳捤捤㈲㜹㔵㕤㠳挴挶㤶攰㍤愴㐹晣攲昸㘸扣㙥ㄷ㙦ㅦ慤㡤㕢㍦㕦㍢ㄲ慦攱攵㙢㝣散㌷㕤㙡挹戱㜲㈸㌶㌶㠹㔷㕦戶㡡㡤㑣攱㠵㙣昵挵昸挵攴㌴㝥ㅤ戶改㤷㄰慡㠹㘸㘵㝥愵つ㠷扣㝣慢挰㌳㔰㤸ㄱ挰敥ㄷㅡ㌹㠲㔴戳晥戰㕦捡㔵挰搷㤷敥㕥愰㘶攸㙢昴㤷晤ㄵ愵㝡㐴㐴摡㉦攴㉤㔲慤搰挵收㌳㠲愵㠱敤搲收㐰〱㝥ㄱ〳昸搰㜷㈰㠵昸〹㘰㌹㠱㐰挲晡㝢㜰攴摢〴㐲〲挱愳㤰㜷ㅢ挷搰㙤㝥㈱㈸攰晡㌹昰搶慤敤搰㙡㙡㌱戸ㅤ㈶愷挶㡦㐸㌰㠴〲㝦㜸㝥㤶ㅡ㙡ㄸ㤲ㅣ㘰愱敤㈰搹㔷敡㑢㍣㜵ち㉦搳戱㕢扣戵敦㕥搹ㄶ㉢㥣㌸昲㝡㝢㈵㥥㘷㙢ぢ挹扡て㌲捤搶㉡敥㤷戱挵ㄳ㔶㍥㔰昹㐳挵戴㉡㌵〶ㄹ㔱ㄴ〴㌲昳㐵㤶㕣晦㝣晢㡤㤷㝦㕡愱㐲愸ㄸ㈴搷㍦摡愵㜱㥣愵㤱ㄶ昳㔰㤳㙣㡤慤㠱㜴㝥攷㉥㔷改扦㍤㤵㤶㔲㘹㥢㍣愵㘵㉥愵㔳摣㑡㑦戰㤵戶〵搲挷捣㝦㜹㙡㙣㐷搱ㅣ〶搹㈱搰挱愵㙤㠶㕢㕢捣搶搶〹㐸㝦ㄳ㍦昲㔴戸ㄷ愵㜳㘲捡㉡摣挷愵㤰扢㍣散㐵晢㔰㑤戶挲㕦〱改㍤挸晦敥愹㙣㍦㑡捥戵慥慢㑢搹㍣户戲〵戶戲晤㝤㤵扤攵愹慣㝢扥戲ㅥ㉥㘵ぢ摤捡㑥戲㤴㘹㡥㤶㈲昵慡愷攰㥥㤴挲㔱㤱㜵搹㙦㕣㠲㤷扡〵㥦㥥㉢昸〵㑦挱㝤昲〵㔷戸〴昳㙥㍦愷㉦晥㘰〹づ昵〷搲㘷愸㍤攳愹㙤〰㐵昳㡣捡㥡㌱搰愵㙤㠵㑢㥢㜱㌱ㄸ㌲㠷ㅣ〱㈴收㄰摥挱㕡㜳挸愵㔶㐳㌴攷㤰〲戵摥搶㤹㌳㘷ㅣ㐵〵扣扥㘷攷㡣㑡㤷㑥摥攱搲㐲㝢捥㌰慥㐶㐶㜴づ㌱㜵昲愶搴搲挹㍢㔱㑥㈷㤶捥㠷㍣㜵づ捤搷㌹摣愵㤳㌷慤㌹㍡㜹户㈹㍡㐷㥡㍡㜹㥦㘹改攴捤愵㐳攷㍤㥥㍡㐷攷敢ㅣ攳搲㜹㥢㑢愷攲つ愴捣㡤攳㠰昴改挹摢㙤㙤〱攷戵㘳㍣㐵攷㥥㔶ㄳ㕣摡敥戵戴㘵捥攱㠷㙣㙤㤳㠰昴㍥㠷㙦昲㔴㌶㈵㕦搹㙦㕤捡ㅥ㜶㉢攳㥤㤶㤸㌶ㄵ㐸晦ㄹ敡㕡㑦㠵㈷愰㑥㘸㍡㐸敥捣㍦挳愵昴㐹户㔲摥昵㠸搲㤹㐰㝡㕢㜸㠵愷挲㝡㑡捥㜵㘷捣愵散㜹㤷㌲㠳㜷㈲㌲㘰㘶〳㠹ㄳ㠳昷㈰搶㠰㜹搵㙡㠷㌵㐸㉦戶㜵收㥣ㄸ㜳愹㈰昷挴㘸㜴改㝣摤搲㘹㥦ㄸ敡㙤㑢㜰㈸〱愴捦㠰㔹㘱㙢换ㄹ㌰昳㈹㍡昷搴㑦戹戴扤㙢㘹戳〷㡣昱㈱ㄸ㘲㘱㌳㤰戰㤰㙢㝤换㐲㉥昰改㘹换挲戳㙣㥤㌹ㄶ㉥愴㠲㕣ぢ晦挷愵㤳昷〲捥搳㔰㜱ㄱ㉦㠲㌹戹ㄵ愹㘵戶攰ㅣ㘳㑥愲㤴㕣㘳㤶扡〴㜳扤㑦挱昶ㄱ攴㙡㙢愷㤷㠲扣㥢搹捤㉦戹㥣㠲㠶愸敦愱㑣㙥㥡㤶㌱〷㘱昲昹㤱敤㠱㐳搵㘲㔸戵ㅥ㉢慣挱挸敢搳〸攱捡㡡㉤搴愷㌳挷㐵㤵㔴㍦〳〹㉥戵昸㔱㕣て〹收㑣ㄶ㜳ㄹ㈴㤸戳慣㠴愸攰昲㐵㌰换挹攵慡㐵㌰㘷㍢㌱㕣㜰〸收ㅣ㜲戹搶㄰捣戹㑥っ搷〸㠲昹〳戹㕣ㅥ〸收㡦㑥っ㉦敤㠲㔹㐱㉥慦敡㠲㌹捦㠹攱ㄵ㔹㌰攷㤳换㡢戱㘰㉥㜰㘲㜸㜱ㄵ捣㠵攴昲扡㉡㤸㡢㥣ㄸ㕥㈷〵㜳㌱戹扣㐴ち收ㄲ㈷㠶㔷㌷挱㕣㑡㉥㉦㙣㠲㔹改挴昰㈲㈶㕤㄰㜳㜶挱攵㠴昰㐲㈵搵晦挴ㅣ慦㔱㔲晤ち㈴㌲㕤挰敢㤱㔴㥦改慣㝥ㄵ戱扣收㐸昵慢㤹攳攵㐶慡慦㐲㈲㔳㥤㤷ㄶ愹㝥㠲戳晡戵挴昲昲㈱搵慦㘳㡥㔷づ愹㝥㍤ㄲ㤹敡㥣昴〵㜳〳㡢㌹摦ぢ收捦㔶㠲ㄹ挵戹㕡㌰㌷㤲换㘹㕡㌰㌷㌹㌱㥣㕥〵㜳㌳戹㥣㔵〵戳摡㠹攱㡣㈸㤸㕢挸攵㘴㈸㤸㕢㥤㤸搹挸㠸㌹攳㥤收摣㑥〸㈷㌷愹㝥〷㜳㡤㈴挰敡㌵㐸㘴捣攱㤴㈴㤸㍢㔹捣搹㐸㌰㜷㔹〹㘶ㄴ㘷ㅥ㔱㌱摡愹攲ㅥ㐲㌸扢㐸昵㝢㤹攳挴㈲搵敦㐳㈲愳㠲ㄳ㠵㘰敥㘷㌱攷〸挱慣戵ㄲ愲㐲㑥㔸㌶敥〱㜰敤挳攰㠹㉢㜳摦㠳㐸㤴ㄶ㤶昱㉣㥤㡣搲㠲㠵慡㙥㐶晤㡣ㄹ㕦㤷ㄵ㜵搹扢㘸㑡㘵挹捡㜷㥦昹晢昹㉦㑦ㅤ戴攵晢㍦晤改攵㝦㥣扦昱晢㠷㘶づ㝡敡㥡㙢ㅥ㍦晡慡㡤㝦摦㈳㜶㜵挱扤㕦㡦扥㝡㜱㥦戹㡢攷挷㈶ㅥ㍣㝣昱㜱㜳㡥敤㌳慥㙤捦挲挲㔶慤㝡戴㝢㝡捦〳㡤愵昳敦㔷㡦扤搱愹㐹挹㠹て〵晡㈱慢ㄹ晣㘳㥣〱捡㈹㔷慦㐳㐲㍦っ㔲摡㐶挹昹㑦收㈳挴㔸㠷挱㜹㐰㕡晣㈸㔱㠵㑡㘶〰ㄴ㙡㍢づ㠲㐰㠳㌳㠱愰晥㘲愲㘴づ㈰㙡㍤昲昶㘱㜰㉥㄰搴攳㈶㑡㘶〱愲㥥㜰愲㌸ㅢ〸敡㐹ㄳ㈵昳〰㔱㑦㌹㔱㥣て〴昵戴㠹㤲㤹㠰愸つ㑥ㄴ㘷〴㐱㍤㘳愲㘴㉥㈰㉡愷昵㥣ㄳ〴戵搱㐴挹㙣㤰㠷攲慣㈰愸攷㑤㤴捣〷㐴攵搸挸㜹㐱㔰㉦〸慡㡣㤳挰捦摡挳㌲慦戰ㄹ㉦㐲ㄳて晥㌱㌸扦㐸て晦ㄵ〹晤ㄲ㐸㘹㥢㌲捥㈸㍦㙢㕢慥㠶〲㌹ㄵ㕥㐶㠲〷晦ㄸ㥣慣愴㉤慦㈰愱㕦〵㐱㕢㌸㍤晤慣㙤㤱ㄹて敡昵㙢搰挴㠳㝦っ捥㝣搲㤶搷㤱搰㙦㠰㘰攴换挴㠷㔲晤㈶㌱搶㘱㜰〲㤴㥥晣ㅢ㔱㠵㑡愶㍥ㄴ敡户㥣㈸㑥㠱㠲摡㙣愲㘴昲㈳敡㙤㈷㡡㤳愰愰摥㌱㔱㌲晤ㄱ昵慥ㄳ挵㘹㔰㔰敦〹慡㡣㜳摥捦敡㈳㤹㐶搹㡣扦㕢捤攰ㅦ㠳搳愹昸攸㝤㈴昴㍦㐰攰㈳㤹㑤〹捤ㄹ敤㥣㔵愵挵ㅦㄲ㔵㔸挶㈹昴㘷㙤戱捣捡㙣挶ㄶ㘸攲挱㍦〶㘷㘷㘹昱㐷㐸攸㡦㐱搰㘲㤹㥣㔱㥡摢㘲㑥搲搲攲慤㐴ㄵㅡ㥣㥥㔹ㄵ㥢㔷㥣㤳㔹愶摡㕢㔷㠵㈱挸ㄷ攳晢晤㥣㍢㉤っ㈷㑣挱戴戳㌰愲昶㕦攰㉡㑥愳㔲搴搶㔵㥤昳愹㔵晤㔱ㅢ㘳攴㘲ㄴ攷㑤愹㕣㤶㕢㘰搸敥㔶㥣㌳〵搱挶㠵攰攴㘹㠹攷㡣㈹㤸㔲ㄷ㠶㔳愷㠵攱㝣㈹㤸ㄲㄷ挶㥥㌸ㄵ攷㑡㐱戴捥㐵㈸㑥㡦㔲㄰㜶ㄵ㜰㐶㤴〲敤㉡攰㈴㈸〵挵戹〵〶㈷㉢慢㐱㥣愱〴搳捡挲㤰慦挵愵㥣户愴㈸攴慡捥昹挵慡捥㐹㐵㌰挱扣敡㥣㙡愴愸挸㔵㥤㔳㠲㔵㥤昳㠰㘰ち㥤搵㝦〴㔷㜱㜶㤰㈲攵慡捥㘹挲慡捥戹㐱㌰〱ㄷ㠶㤳㠴㠵攱捣㈰㤸敤㕦㥢ぢ㜴㝢㕣㜱㡡戰㌰㥣ㄷ〴昳愳ぢ挳〹挲挲㜰㔶㄰捣て㉥っ捦㕥ぢ挳㔳㔶㌰摦㕢ㄸ昲㜵㄰㉦㑢㔰㍣㤱愵攸摢摣敡㡡攷慥ㄴ㝣㤳㕢㘰昰ㅣ戳攴昲挴ㄲ捣搷㑥戹搲㐹㍣摤愴攸㍦戹搵ㄵ捦㌰㈹昸捡㔵挰㙡戲㝥㉡㘱扢攸㙢挹㤵㌲挷愶㑡慥つ㜳〲㠰ㄴ㕤挶ㅣㄲ昲ㄱ㈰戹㠶㤳㉢ㄵ挸㙤敢攰ㅡ慣㈸㍥搸〳〹挴㍦戳㡡攴摢㤹㜹㠲㈵摦㕥昲㐱挲㜶昰慢㠴搹扤晤㘲慡㙡攴て扣㜰㤷㍦摣㌸戴愹戹㔱摥㜹ㄱ㙡攴慦挳㌵戵戵㝥㥣愳㘷〶戳㐷㠶㤳挱戶挹戰愴捥㕥收㙦㝢㐵㘶㌶㐴〹改㤹ㄵ摡挱㕤㈲㜸㑣㔶㥣换〲摤晣挳㝥敤〶㌲㄰户㔸敤㌴戰㔸戱㠲敥〰㙦㘸㈴㤴㈳挵慣愲昷攸㉡摤㌱㠳挸愶〴㐱㝦ち愲㔳〶㤱㑤ㄱㄱ愴昰㥤㘸㄰扢㝣㌷敦㥡昷㠴〶挵㜶㠹ㅤ㝢㌱挷㌶㐸㙥㙦收〴〰昹㝡ㅦ攴ㄸ挸捤㡦ㄲ㈰戹晢㍡戹㔲㠱摣㕦㌹戸〶㉢捡昸改㡣㠴摥㡦愴ぢ㐸㘹愹挱捡㔲搲㤵捣㙥㈴晢㥢㈵ㄴ㈰㈵〷㤰搹㥤攴搷㔲ㄲ愴㤰晤晤㍢㔳挶ㄷ㝢戴㌵摡ㄱ㙡㤴摦慥㈹㙤㌴㝦㐲㑤捡㔲㐱ㄹ㙤昹愳㜱て搶敡㤹〳つ㥢㉣搲㌲㌳㤹ㄹ㤶慤慤㈲㡥攳㕤ㅤ㤳ㄲ㠰捤㈰㙣戴戰戳扦㈹搴㘰㡥挹㥤㐳㤹〳㌲搴〳づ㉡ㅣ㕤㍢㕡ㅦ㠸〴扦愳㠰愱㤹㑤㑡㕥戱ㄳ攸挸搰㐱〴㑦〴昸攰㉣㌸㥢㌴挱散㉣〱昷㘴㡤〹㔵攳㠷て㥤愰㝢㘵昱搹愴㠹㘷㘷ち晥㌷㐸㐸㑢捡戳攰㙣搲〴戳搳〵㝣〸挱㙣㐹敦㉣㌸㥢㌴挱ㅣㅣ〲敥㠳㠴摤㤲扥㔹㝣㌶㘹攲㌹㜸〴㕦㠱㠴戴愴㕦ㄶ㥣㑤㥡㘰づ㌲〱昷㈷㤸㉤㌹㌴ぢ捥㈶㑤㌰〷愳㠰〷㈰㘱户攴戰㉣㍥㥢ㄴ㝣ㄹ㍢㠰㘷㈹攷㝢㌹捡攸攵㕣づ晤㤸换愱戳㜲㌹昴㐸㉥㠷㌶攷㜲㘸㔸㉥㠷慤捦攵戰㝤㌹㥣搶晦て挹㔵挰㤴</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</si>
</sst>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s>
  <fonts count="8" x14ac:knownFonts="1">
    <font>
      <sz val="10"/>
      <name val="Arial"/>
    </font>
    <font>
      <sz val="10"/>
      <name val="Arial"/>
      <family val="2"/>
    </font>
    <font>
      <b/>
      <i/>
      <sz val="10"/>
      <name val="Arial"/>
      <family val="2"/>
    </font>
    <font>
      <i/>
      <sz val="10"/>
      <name val="Arial"/>
      <family val="2"/>
    </font>
    <font>
      <sz val="10"/>
      <name val="Arial"/>
      <family val="2"/>
    </font>
    <font>
      <sz val="8"/>
      <name val="Arial"/>
      <family val="2"/>
    </font>
    <font>
      <b/>
      <sz val="12"/>
      <color indexed="20"/>
      <name val="Arial"/>
      <family val="2"/>
    </font>
    <font>
      <b/>
      <sz val="10"/>
      <name val="Arial"/>
      <family val="2"/>
    </font>
  </fonts>
  <fills count="5">
    <fill>
      <patternFill patternType="none"/>
    </fill>
    <fill>
      <patternFill patternType="gray125"/>
    </fill>
    <fill>
      <patternFill patternType="solid">
        <fgColor indexed="15"/>
        <bgColor indexed="64"/>
      </patternFill>
    </fill>
    <fill>
      <patternFill patternType="solid">
        <fgColor indexed="11"/>
        <bgColor indexed="64"/>
      </patternFill>
    </fill>
    <fill>
      <patternFill patternType="solid">
        <fgColor rgb="FF00FF0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7">
    <xf numFmtId="0" fontId="0" fillId="0" borderId="0" xfId="0"/>
    <xf numFmtId="164" fontId="0" fillId="0" borderId="0" xfId="0" applyNumberFormat="1"/>
    <xf numFmtId="0" fontId="3" fillId="0" borderId="0" xfId="0" applyFont="1" applyAlignment="1">
      <alignment horizontal="left"/>
    </xf>
    <xf numFmtId="39" fontId="4" fillId="0" borderId="0" xfId="0" applyNumberFormat="1" applyFont="1"/>
    <xf numFmtId="0" fontId="6" fillId="0" borderId="0" xfId="0" applyFont="1"/>
    <xf numFmtId="0" fontId="2" fillId="0" borderId="1" xfId="0" applyFont="1" applyBorder="1"/>
    <xf numFmtId="0" fontId="2" fillId="0" borderId="2" xfId="0" applyFont="1" applyBorder="1" applyAlignment="1">
      <alignment horizontal="right"/>
    </xf>
    <xf numFmtId="0" fontId="2" fillId="0" borderId="2" xfId="0" applyFont="1" applyBorder="1"/>
    <xf numFmtId="0" fontId="2" fillId="0" borderId="3" xfId="0" applyFont="1" applyBorder="1"/>
    <xf numFmtId="0" fontId="3" fillId="0" borderId="4" xfId="0" applyFont="1" applyBorder="1" applyAlignment="1">
      <alignment horizontal="left"/>
    </xf>
    <xf numFmtId="0" fontId="0" fillId="0" borderId="0" xfId="0" applyBorder="1"/>
    <xf numFmtId="164" fontId="0" fillId="0" borderId="0" xfId="2" applyNumberFormat="1" applyFont="1" applyBorder="1"/>
    <xf numFmtId="164" fontId="0" fillId="0" borderId="5" xfId="2" applyNumberFormat="1" applyFont="1" applyBorder="1"/>
    <xf numFmtId="164" fontId="0" fillId="0" borderId="0" xfId="0" applyNumberFormat="1" applyBorder="1"/>
    <xf numFmtId="164" fontId="0" fillId="0" borderId="5" xfId="0" applyNumberFormat="1" applyBorder="1"/>
    <xf numFmtId="0" fontId="3" fillId="0" borderId="4" xfId="0" applyFont="1" applyBorder="1"/>
    <xf numFmtId="0" fontId="3" fillId="0" borderId="4" xfId="0" applyFont="1" applyBorder="1" applyAlignment="1">
      <alignment horizontal="right"/>
    </xf>
    <xf numFmtId="0" fontId="3" fillId="0" borderId="6" xfId="0" applyFont="1" applyBorder="1" applyAlignment="1">
      <alignment horizontal="left"/>
    </xf>
    <xf numFmtId="0" fontId="0" fillId="0" borderId="7" xfId="0" applyBorder="1"/>
    <xf numFmtId="164" fontId="0" fillId="2" borderId="7" xfId="0" applyNumberFormat="1" applyFill="1" applyBorder="1"/>
    <xf numFmtId="164" fontId="0" fillId="2" borderId="8" xfId="0" applyNumberFormat="1" applyFill="1" applyBorder="1"/>
    <xf numFmtId="0" fontId="0" fillId="0" borderId="2" xfId="0" applyBorder="1"/>
    <xf numFmtId="9" fontId="0" fillId="3" borderId="0" xfId="0" applyNumberFormat="1" applyFill="1" applyBorder="1"/>
    <xf numFmtId="9" fontId="0" fillId="3" borderId="5" xfId="0" applyNumberFormat="1" applyFill="1" applyBorder="1"/>
    <xf numFmtId="164" fontId="0" fillId="3" borderId="0" xfId="2" applyNumberFormat="1" applyFont="1" applyFill="1" applyBorder="1"/>
    <xf numFmtId="0" fontId="0" fillId="0" borderId="5" xfId="0" applyBorder="1"/>
    <xf numFmtId="9" fontId="0" fillId="0" borderId="0" xfId="0" applyNumberFormat="1" applyFill="1" applyBorder="1"/>
    <xf numFmtId="0" fontId="0" fillId="3" borderId="0" xfId="0" applyFill="1" applyBorder="1"/>
    <xf numFmtId="0" fontId="0" fillId="3" borderId="5" xfId="0" applyFill="1" applyBorder="1"/>
    <xf numFmtId="0" fontId="2" fillId="0" borderId="4" xfId="0" applyFont="1" applyBorder="1"/>
    <xf numFmtId="164" fontId="0" fillId="0" borderId="0" xfId="2" applyNumberFormat="1" applyFont="1" applyFill="1" applyBorder="1"/>
    <xf numFmtId="43" fontId="0" fillId="0" borderId="0" xfId="0" applyNumberFormat="1" applyBorder="1"/>
    <xf numFmtId="43" fontId="0" fillId="0" borderId="5" xfId="0" applyNumberFormat="1" applyBorder="1"/>
    <xf numFmtId="1" fontId="0" fillId="0" borderId="0" xfId="2" applyNumberFormat="1" applyFont="1" applyBorder="1"/>
    <xf numFmtId="165" fontId="0" fillId="0" borderId="0" xfId="1" applyNumberFormat="1" applyFont="1" applyBorder="1"/>
    <xf numFmtId="9" fontId="0" fillId="0" borderId="0" xfId="0" applyNumberFormat="1" applyBorder="1"/>
    <xf numFmtId="0" fontId="3" fillId="0" borderId="6" xfId="0" applyFont="1" applyBorder="1"/>
    <xf numFmtId="9" fontId="0" fillId="0" borderId="7" xfId="0" applyNumberFormat="1" applyBorder="1"/>
    <xf numFmtId="0" fontId="0" fillId="0" borderId="8" xfId="0" applyBorder="1"/>
    <xf numFmtId="0" fontId="2" fillId="0" borderId="1" xfId="0" applyFont="1" applyFill="1" applyBorder="1" applyAlignment="1">
      <alignment horizontal="left"/>
    </xf>
    <xf numFmtId="0" fontId="0" fillId="0" borderId="4" xfId="0" applyBorder="1"/>
    <xf numFmtId="0" fontId="0" fillId="0" borderId="3" xfId="0" applyBorder="1" applyAlignment="1">
      <alignment horizontal="right"/>
    </xf>
    <xf numFmtId="8" fontId="0" fillId="2" borderId="7" xfId="0" applyNumberFormat="1" applyFill="1" applyBorder="1"/>
    <xf numFmtId="0" fontId="0" fillId="4" borderId="0" xfId="0" applyFill="1" applyBorder="1"/>
    <xf numFmtId="0" fontId="1" fillId="0" borderId="0" xfId="0" applyFont="1"/>
    <xf numFmtId="0" fontId="7" fillId="0" borderId="0" xfId="0" applyFont="1"/>
    <xf numFmtId="0" fontId="0" fillId="0" borderId="0" xfId="0" quotePrefix="1"/>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9525</xdr:colOff>
      <xdr:row>0</xdr:row>
      <xdr:rowOff>9525</xdr:rowOff>
    </xdr:to>
    <xdr:pic>
      <xdr:nvPicPr>
        <xdr:cNvPr id="2060" name="CB_Block_7.0.0.0: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4"/>
  <sheetViews>
    <sheetView workbookViewId="0"/>
  </sheetViews>
  <sheetFormatPr defaultRowHeight="12.75" x14ac:dyDescent="0.2"/>
  <cols>
    <col min="1" max="2" width="36.7109375" customWidth="1"/>
  </cols>
  <sheetData>
    <row r="1" spans="1:3" x14ac:dyDescent="0.2">
      <c r="A1" s="45" t="s">
        <v>35</v>
      </c>
    </row>
    <row r="3" spans="1:3" x14ac:dyDescent="0.2">
      <c r="A3" t="s">
        <v>36</v>
      </c>
      <c r="B3" t="s">
        <v>37</v>
      </c>
      <c r="C3">
        <v>0</v>
      </c>
    </row>
    <row r="4" spans="1:3" x14ac:dyDescent="0.2">
      <c r="A4" t="s">
        <v>38</v>
      </c>
    </row>
    <row r="5" spans="1:3" x14ac:dyDescent="0.2">
      <c r="A5" t="s">
        <v>39</v>
      </c>
    </row>
    <row r="7" spans="1:3" x14ac:dyDescent="0.2">
      <c r="A7" s="45" t="s">
        <v>40</v>
      </c>
      <c r="B7" t="s">
        <v>41</v>
      </c>
    </row>
    <row r="8" spans="1:3" x14ac:dyDescent="0.2">
      <c r="B8">
        <v>2</v>
      </c>
    </row>
    <row r="10" spans="1:3" x14ac:dyDescent="0.2">
      <c r="A10" t="s">
        <v>42</v>
      </c>
    </row>
    <row r="11" spans="1:3" x14ac:dyDescent="0.2">
      <c r="A11" t="e">
        <f>CB_DATA_!#REF!</f>
        <v>#REF!</v>
      </c>
      <c r="B11" t="e">
        <f>Sheet1!#REF!</f>
        <v>#REF!</v>
      </c>
    </row>
    <row r="13" spans="1:3" x14ac:dyDescent="0.2">
      <c r="A13" t="s">
        <v>43</v>
      </c>
    </row>
    <row r="14" spans="1:3" x14ac:dyDescent="0.2">
      <c r="A14" t="s">
        <v>47</v>
      </c>
      <c r="B14" t="s">
        <v>53</v>
      </c>
    </row>
    <row r="16" spans="1:3" x14ac:dyDescent="0.2">
      <c r="A16" t="s">
        <v>44</v>
      </c>
    </row>
    <row r="19" spans="1:2" x14ac:dyDescent="0.2">
      <c r="A19" t="s">
        <v>45</v>
      </c>
    </row>
    <row r="20" spans="1:2" x14ac:dyDescent="0.2">
      <c r="A20">
        <v>34</v>
      </c>
      <c r="B20">
        <v>31</v>
      </c>
    </row>
    <row r="25" spans="1:2" x14ac:dyDescent="0.2">
      <c r="A25" s="45" t="s">
        <v>46</v>
      </c>
    </row>
    <row r="26" spans="1:2" x14ac:dyDescent="0.2">
      <c r="A26" s="46" t="s">
        <v>48</v>
      </c>
      <c r="B26" s="46" t="s">
        <v>48</v>
      </c>
    </row>
    <row r="27" spans="1:2" x14ac:dyDescent="0.2">
      <c r="A27" t="s">
        <v>54</v>
      </c>
      <c r="B27" t="s">
        <v>55</v>
      </c>
    </row>
    <row r="28" spans="1:2" x14ac:dyDescent="0.2">
      <c r="A28" s="46" t="s">
        <v>49</v>
      </c>
      <c r="B28" s="46" t="s">
        <v>49</v>
      </c>
    </row>
    <row r="29" spans="1:2" x14ac:dyDescent="0.2">
      <c r="A29" s="46" t="s">
        <v>50</v>
      </c>
      <c r="B29" s="46" t="s">
        <v>52</v>
      </c>
    </row>
    <row r="30" spans="1:2" x14ac:dyDescent="0.2">
      <c r="A30" t="s">
        <v>51</v>
      </c>
      <c r="B30" t="s">
        <v>57</v>
      </c>
    </row>
    <row r="31" spans="1:2" x14ac:dyDescent="0.2">
      <c r="A31" s="46" t="s">
        <v>49</v>
      </c>
      <c r="B31" s="46" t="s">
        <v>49</v>
      </c>
    </row>
    <row r="32" spans="1:2" x14ac:dyDescent="0.2">
      <c r="A32" s="46" t="s">
        <v>52</v>
      </c>
    </row>
    <row r="33" spans="1:1" x14ac:dyDescent="0.2">
      <c r="A33" t="s">
        <v>56</v>
      </c>
    </row>
    <row r="34" spans="1:1" x14ac:dyDescent="0.2">
      <c r="A34" s="46" t="s">
        <v>49</v>
      </c>
    </row>
  </sheetData>
  <phoneticPr fontId="5"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9"/>
  <sheetViews>
    <sheetView tabSelected="1" zoomScale="95" workbookViewId="0">
      <selection activeCell="D39" sqref="D39"/>
    </sheetView>
  </sheetViews>
  <sheetFormatPr defaultRowHeight="12.75" x14ac:dyDescent="0.2"/>
  <cols>
    <col min="1" max="1" width="32.42578125" bestFit="1" customWidth="1"/>
    <col min="2" max="2" width="14.5703125" customWidth="1"/>
    <col min="3" max="3" width="12.42578125" bestFit="1" customWidth="1"/>
    <col min="4" max="7" width="12.28515625" bestFit="1" customWidth="1"/>
    <col min="8" max="8" width="13.5703125" customWidth="1"/>
  </cols>
  <sheetData>
    <row r="1" spans="1:7" ht="15.75" x14ac:dyDescent="0.25">
      <c r="A1" s="4" t="s">
        <v>30</v>
      </c>
    </row>
    <row r="2" spans="1:7" ht="13.5" thickBot="1" x14ac:dyDescent="0.25"/>
    <row r="3" spans="1:7" x14ac:dyDescent="0.2">
      <c r="A3" s="5" t="s">
        <v>32</v>
      </c>
      <c r="B3" s="21"/>
      <c r="C3" s="7" t="s">
        <v>1</v>
      </c>
      <c r="D3" s="7" t="s">
        <v>2</v>
      </c>
      <c r="E3" s="7" t="s">
        <v>3</v>
      </c>
      <c r="F3" s="7" t="s">
        <v>4</v>
      </c>
      <c r="G3" s="8" t="s">
        <v>5</v>
      </c>
    </row>
    <row r="4" spans="1:7" x14ac:dyDescent="0.2">
      <c r="A4" s="15" t="s">
        <v>6</v>
      </c>
      <c r="B4" s="10"/>
      <c r="C4" s="10"/>
      <c r="D4" s="22">
        <v>0.38477341423874528</v>
      </c>
      <c r="E4" s="22">
        <v>0.10174769378473272</v>
      </c>
      <c r="F4" s="22">
        <v>8.1195722263662756E-2</v>
      </c>
      <c r="G4" s="23">
        <v>5.333014325919045E-2</v>
      </c>
    </row>
    <row r="5" spans="1:7" x14ac:dyDescent="0.2">
      <c r="A5" s="15" t="s">
        <v>0</v>
      </c>
      <c r="B5" s="10"/>
      <c r="C5" s="24">
        <v>868808.38979650324</v>
      </c>
      <c r="D5" s="11">
        <f>C5*(1+D4)</f>
        <v>1203102.7602577705</v>
      </c>
      <c r="E5" s="11">
        <f>D5*(1+E4)</f>
        <v>1325515.6915000449</v>
      </c>
      <c r="F5" s="11">
        <f>E5*(1+F4)</f>
        <v>1433141.8954432094</v>
      </c>
      <c r="G5" s="12">
        <f>F5*(1+G4)</f>
        <v>1509571.5580379434</v>
      </c>
    </row>
    <row r="6" spans="1:7" x14ac:dyDescent="0.2">
      <c r="A6" s="15"/>
      <c r="B6" s="10"/>
      <c r="C6" s="10"/>
      <c r="D6" s="10"/>
      <c r="E6" s="10"/>
      <c r="F6" s="10"/>
      <c r="G6" s="25"/>
    </row>
    <row r="7" spans="1:7" x14ac:dyDescent="0.2">
      <c r="A7" s="15" t="s">
        <v>7</v>
      </c>
      <c r="B7" s="26"/>
      <c r="C7" s="43">
        <v>0.3126349900488905</v>
      </c>
      <c r="D7" s="43">
        <v>0.30762149450258425</v>
      </c>
      <c r="E7" s="27">
        <v>0.31535244315180577</v>
      </c>
      <c r="F7" s="27">
        <v>0.30892817889290314</v>
      </c>
      <c r="G7" s="28">
        <v>0.29285243283158746</v>
      </c>
    </row>
    <row r="8" spans="1:7" x14ac:dyDescent="0.2">
      <c r="A8" s="29" t="s">
        <v>33</v>
      </c>
      <c r="B8" s="10"/>
      <c r="C8" s="10"/>
      <c r="D8" s="10"/>
      <c r="E8" s="10"/>
      <c r="F8" s="10"/>
      <c r="G8" s="25"/>
    </row>
    <row r="9" spans="1:7" x14ac:dyDescent="0.2">
      <c r="A9" s="16" t="s">
        <v>9</v>
      </c>
      <c r="B9" s="30"/>
      <c r="C9" s="27">
        <v>195739.82887835469</v>
      </c>
      <c r="D9" s="27">
        <v>196924.40734950575</v>
      </c>
      <c r="E9" s="27">
        <v>206827.94691139073</v>
      </c>
      <c r="F9" s="27">
        <v>188764.34537005637</v>
      </c>
      <c r="G9" s="28">
        <v>206332.50902294394</v>
      </c>
    </row>
    <row r="10" spans="1:7" x14ac:dyDescent="0.2">
      <c r="A10" s="16" t="s">
        <v>10</v>
      </c>
      <c r="B10" s="24">
        <v>28.857873200838394</v>
      </c>
      <c r="C10" s="31">
        <f>$B$10*$B$13</f>
        <v>144289.36600419198</v>
      </c>
      <c r="D10" s="31">
        <f>$B$10*$B$13</f>
        <v>144289.36600419198</v>
      </c>
      <c r="E10" s="31">
        <f>$B$10*$B$13</f>
        <v>144289.36600419198</v>
      </c>
      <c r="F10" s="31">
        <f>$B$10*$B$13</f>
        <v>144289.36600419198</v>
      </c>
      <c r="G10" s="32">
        <f>$B$10*$B$13</f>
        <v>144289.36600419198</v>
      </c>
    </row>
    <row r="11" spans="1:7" x14ac:dyDescent="0.2">
      <c r="A11" s="16" t="s">
        <v>23</v>
      </c>
      <c r="B11" s="30"/>
      <c r="C11" s="10">
        <v>200000</v>
      </c>
      <c r="D11" s="10">
        <f>C11*1.02</f>
        <v>204000</v>
      </c>
      <c r="E11" s="10">
        <f>D11*1.02</f>
        <v>208080</v>
      </c>
      <c r="F11" s="10">
        <f>E11*1.02</f>
        <v>212241.6</v>
      </c>
      <c r="G11" s="10">
        <f>F11*1.02</f>
        <v>216486.432</v>
      </c>
    </row>
    <row r="12" spans="1:7" x14ac:dyDescent="0.2">
      <c r="A12" s="15"/>
      <c r="B12" s="10"/>
      <c r="C12" s="10"/>
      <c r="D12" s="10"/>
      <c r="E12" s="10"/>
      <c r="F12" s="10"/>
      <c r="G12" s="25"/>
    </row>
    <row r="13" spans="1:7" x14ac:dyDescent="0.2">
      <c r="A13" s="9" t="s">
        <v>11</v>
      </c>
      <c r="B13" s="33">
        <v>5000</v>
      </c>
      <c r="C13" s="10"/>
      <c r="D13" s="10"/>
      <c r="E13" s="10"/>
      <c r="F13" s="10"/>
      <c r="G13" s="25"/>
    </row>
    <row r="14" spans="1:7" x14ac:dyDescent="0.2">
      <c r="A14" s="9" t="s">
        <v>12</v>
      </c>
      <c r="B14" s="11">
        <v>300000</v>
      </c>
      <c r="C14" s="10"/>
      <c r="D14" s="10"/>
      <c r="E14" s="10"/>
      <c r="F14" s="10"/>
      <c r="G14" s="25"/>
    </row>
    <row r="15" spans="1:7" x14ac:dyDescent="0.2">
      <c r="A15" s="9" t="s">
        <v>22</v>
      </c>
      <c r="B15" s="11">
        <v>75000</v>
      </c>
      <c r="C15" s="10"/>
      <c r="D15" s="10"/>
      <c r="E15" s="10"/>
      <c r="F15" s="10"/>
      <c r="G15" s="25"/>
    </row>
    <row r="16" spans="1:7" x14ac:dyDescent="0.2">
      <c r="A16" s="9" t="s">
        <v>14</v>
      </c>
      <c r="B16" s="34">
        <v>5</v>
      </c>
      <c r="C16" s="10"/>
      <c r="D16" s="10"/>
      <c r="E16" s="10"/>
      <c r="F16" s="10"/>
      <c r="G16" s="25"/>
    </row>
    <row r="17" spans="1:7" x14ac:dyDescent="0.2">
      <c r="A17" s="9" t="s">
        <v>13</v>
      </c>
      <c r="B17" s="35">
        <v>0.25</v>
      </c>
      <c r="C17" s="10"/>
      <c r="D17" s="10"/>
      <c r="E17" s="10"/>
      <c r="F17" s="10"/>
      <c r="G17" s="25"/>
    </row>
    <row r="18" spans="1:7" ht="13.5" thickBot="1" x14ac:dyDescent="0.25">
      <c r="A18" s="36" t="s">
        <v>27</v>
      </c>
      <c r="B18" s="37">
        <v>0.1</v>
      </c>
      <c r="C18" s="18"/>
      <c r="D18" s="18"/>
      <c r="E18" s="18"/>
      <c r="F18" s="18"/>
      <c r="G18" s="38"/>
    </row>
    <row r="19" spans="1:7" ht="13.5" thickBot="1" x14ac:dyDescent="0.25"/>
    <row r="20" spans="1:7" x14ac:dyDescent="0.2">
      <c r="A20" s="5" t="s">
        <v>20</v>
      </c>
      <c r="B20" s="6"/>
      <c r="C20" s="7" t="s">
        <v>1</v>
      </c>
      <c r="D20" s="7" t="s">
        <v>2</v>
      </c>
      <c r="E20" s="7" t="s">
        <v>3</v>
      </c>
      <c r="F20" s="7" t="s">
        <v>4</v>
      </c>
      <c r="G20" s="8" t="s">
        <v>5</v>
      </c>
    </row>
    <row r="21" spans="1:7" x14ac:dyDescent="0.2">
      <c r="A21" s="9" t="s">
        <v>0</v>
      </c>
      <c r="B21" s="10"/>
      <c r="C21" s="11">
        <f>C5</f>
        <v>868808.38979650324</v>
      </c>
      <c r="D21" s="11">
        <f>C21*(1+D4)</f>
        <v>1203102.7602577705</v>
      </c>
      <c r="E21" s="11">
        <f>D21*(1+E4)</f>
        <v>1325515.6915000449</v>
      </c>
      <c r="F21" s="11">
        <f>E21*(1+F4)</f>
        <v>1433141.8954432094</v>
      </c>
      <c r="G21" s="12">
        <f>F21*(1+G4)</f>
        <v>1509571.5580379434</v>
      </c>
    </row>
    <row r="22" spans="1:7" x14ac:dyDescent="0.2">
      <c r="A22" s="9" t="s">
        <v>15</v>
      </c>
      <c r="B22" s="10"/>
      <c r="C22" s="13">
        <f>C5*C7</f>
        <v>271619.90229842236</v>
      </c>
      <c r="D22" s="13">
        <f>D5*D7</f>
        <v>370100.2691506797</v>
      </c>
      <c r="E22" s="13">
        <f>E5*E7</f>
        <v>418004.6117505944</v>
      </c>
      <c r="F22" s="13">
        <f>F5*F7</f>
        <v>442737.91585439409</v>
      </c>
      <c r="G22" s="14">
        <f>G5*G7</f>
        <v>442081.70330478164</v>
      </c>
    </row>
    <row r="23" spans="1:7" x14ac:dyDescent="0.2">
      <c r="A23" s="15" t="s">
        <v>8</v>
      </c>
      <c r="B23" s="10"/>
      <c r="C23" s="13">
        <f>SUM(C24:C26)</f>
        <v>540029.19488254667</v>
      </c>
      <c r="D23" s="13">
        <f>SUM(D24:D26)</f>
        <v>545213.77335369773</v>
      </c>
      <c r="E23" s="13">
        <f>SUM(E24:E26)</f>
        <v>559197.31291558268</v>
      </c>
      <c r="F23" s="13">
        <f>SUM(F24:F26)</f>
        <v>545295.31137424835</v>
      </c>
      <c r="G23" s="14">
        <f>SUM(G24:G26)</f>
        <v>567108.30702713598</v>
      </c>
    </row>
    <row r="24" spans="1:7" x14ac:dyDescent="0.2">
      <c r="A24" s="16" t="s">
        <v>29</v>
      </c>
      <c r="B24" s="10"/>
      <c r="C24" s="11">
        <f t="shared" ref="C24:G26" si="0">C9</f>
        <v>195739.82887835469</v>
      </c>
      <c r="D24" s="11">
        <f t="shared" si="0"/>
        <v>196924.40734950575</v>
      </c>
      <c r="E24" s="11">
        <f t="shared" si="0"/>
        <v>206827.94691139073</v>
      </c>
      <c r="F24" s="11">
        <f t="shared" si="0"/>
        <v>188764.34537005637</v>
      </c>
      <c r="G24" s="12">
        <f t="shared" si="0"/>
        <v>206332.50902294394</v>
      </c>
    </row>
    <row r="25" spans="1:7" x14ac:dyDescent="0.2">
      <c r="A25" s="16" t="s">
        <v>21</v>
      </c>
      <c r="B25" s="10"/>
      <c r="C25" s="11">
        <f t="shared" si="0"/>
        <v>144289.36600419198</v>
      </c>
      <c r="D25" s="11">
        <f t="shared" si="0"/>
        <v>144289.36600419198</v>
      </c>
      <c r="E25" s="11">
        <f t="shared" si="0"/>
        <v>144289.36600419198</v>
      </c>
      <c r="F25" s="11">
        <f t="shared" si="0"/>
        <v>144289.36600419198</v>
      </c>
      <c r="G25" s="12">
        <f t="shared" si="0"/>
        <v>144289.36600419198</v>
      </c>
    </row>
    <row r="26" spans="1:7" x14ac:dyDescent="0.2">
      <c r="A26" s="16" t="s">
        <v>24</v>
      </c>
      <c r="B26" s="10"/>
      <c r="C26" s="11">
        <f t="shared" si="0"/>
        <v>200000</v>
      </c>
      <c r="D26" s="11">
        <f t="shared" si="0"/>
        <v>204000</v>
      </c>
      <c r="E26" s="11">
        <f t="shared" si="0"/>
        <v>208080</v>
      </c>
      <c r="F26" s="11">
        <f t="shared" si="0"/>
        <v>212241.6</v>
      </c>
      <c r="G26" s="12">
        <f t="shared" si="0"/>
        <v>216486.432</v>
      </c>
    </row>
    <row r="27" spans="1:7" x14ac:dyDescent="0.2">
      <c r="A27" s="9" t="s">
        <v>16</v>
      </c>
      <c r="B27" s="10"/>
      <c r="C27" s="11">
        <f>C21-C22-C23</f>
        <v>57159.292615534156</v>
      </c>
      <c r="D27" s="11">
        <f>D21-D22-D23</f>
        <v>287788.71775339311</v>
      </c>
      <c r="E27" s="11">
        <f>E21-E22-E23</f>
        <v>348313.76683386788</v>
      </c>
      <c r="F27" s="11">
        <f>F21-F22-F23</f>
        <v>445108.66821456701</v>
      </c>
      <c r="G27" s="12">
        <f>G21-G22-G23</f>
        <v>500381.54770602589</v>
      </c>
    </row>
    <row r="28" spans="1:7" x14ac:dyDescent="0.2">
      <c r="A28" s="9" t="s">
        <v>17</v>
      </c>
      <c r="B28" s="10"/>
      <c r="C28" s="11">
        <f>($B$14-$B$15)/$B$16</f>
        <v>45000</v>
      </c>
      <c r="D28" s="11">
        <f>($B$14-$B$15)/$B$16</f>
        <v>45000</v>
      </c>
      <c r="E28" s="11">
        <f>($B$14-$B$15)/$B$16</f>
        <v>45000</v>
      </c>
      <c r="F28" s="11">
        <f>($B$14-$B$15)/$B$16</f>
        <v>45000</v>
      </c>
      <c r="G28" s="12">
        <f>($B$14-$B$15)/$B$16</f>
        <v>45000</v>
      </c>
    </row>
    <row r="29" spans="1:7" x14ac:dyDescent="0.2">
      <c r="A29" s="9" t="s">
        <v>18</v>
      </c>
      <c r="B29" s="10"/>
      <c r="C29" s="13">
        <f>C27-C28</f>
        <v>12159.292615534156</v>
      </c>
      <c r="D29" s="13">
        <f>D27-D28</f>
        <v>242788.71775339311</v>
      </c>
      <c r="E29" s="13">
        <f>E27-E28</f>
        <v>303313.76683386788</v>
      </c>
      <c r="F29" s="13">
        <f>F27-F28</f>
        <v>400108.66821456701</v>
      </c>
      <c r="G29" s="14">
        <f>G27-G28</f>
        <v>455381.54770602589</v>
      </c>
    </row>
    <row r="30" spans="1:7" x14ac:dyDescent="0.2">
      <c r="A30" s="9" t="s">
        <v>19</v>
      </c>
      <c r="B30" s="10"/>
      <c r="C30" s="13">
        <f>MAX(0,$B$17*C29)</f>
        <v>3039.8231538835389</v>
      </c>
      <c r="D30" s="13">
        <f>MAX(0,$B$17*D29)</f>
        <v>60697.179438348277</v>
      </c>
      <c r="E30" s="13">
        <f>MAX(0,$B$17*E29)</f>
        <v>75828.441708466969</v>
      </c>
      <c r="F30" s="13">
        <f>MAX(0,$B$17*F29)</f>
        <v>100027.16705364175</v>
      </c>
      <c r="G30" s="14">
        <f>MAX(0,$B$17*G29)</f>
        <v>113845.38692650647</v>
      </c>
    </row>
    <row r="31" spans="1:7" ht="13.5" thickBot="1" x14ac:dyDescent="0.25">
      <c r="A31" s="17" t="s">
        <v>26</v>
      </c>
      <c r="B31" s="18"/>
      <c r="C31" s="19">
        <f>C29-C30</f>
        <v>9119.4694616506167</v>
      </c>
      <c r="D31" s="19">
        <f>D29-D30</f>
        <v>182091.53831504483</v>
      </c>
      <c r="E31" s="19">
        <f>E29-E30</f>
        <v>227485.32512540091</v>
      </c>
      <c r="F31" s="19">
        <f>F29-F30</f>
        <v>300081.50116092525</v>
      </c>
      <c r="G31" s="20">
        <f>G29-G30</f>
        <v>341536.16077951941</v>
      </c>
    </row>
    <row r="32" spans="1:7" ht="13.5" thickBot="1" x14ac:dyDescent="0.25">
      <c r="A32" s="2"/>
      <c r="C32" s="3"/>
      <c r="D32" s="1"/>
      <c r="E32" s="1"/>
      <c r="F32" s="1"/>
      <c r="G32" s="1"/>
    </row>
    <row r="33" spans="1:8" x14ac:dyDescent="0.2">
      <c r="A33" s="39" t="s">
        <v>31</v>
      </c>
      <c r="B33" s="21"/>
      <c r="C33" s="21"/>
      <c r="D33" s="21"/>
      <c r="E33" s="21"/>
      <c r="F33" s="21"/>
      <c r="G33" s="21"/>
      <c r="H33" s="41" t="s">
        <v>34</v>
      </c>
    </row>
    <row r="34" spans="1:8" x14ac:dyDescent="0.2">
      <c r="A34" s="9" t="s">
        <v>25</v>
      </c>
      <c r="B34" s="13">
        <f>-B14</f>
        <v>-300000</v>
      </c>
      <c r="C34" s="13">
        <f>C31+C28</f>
        <v>54119.469461650617</v>
      </c>
      <c r="D34" s="13">
        <f>D31+D28</f>
        <v>227091.53831504483</v>
      </c>
      <c r="E34" s="13">
        <f>E31+E28</f>
        <v>272485.32512540091</v>
      </c>
      <c r="F34" s="13">
        <f>F31+F28</f>
        <v>345081.50116092525</v>
      </c>
      <c r="G34" s="13">
        <f>G31+G28+B15</f>
        <v>461536.16077951941</v>
      </c>
      <c r="H34" s="14">
        <v>75000</v>
      </c>
    </row>
    <row r="35" spans="1:8" x14ac:dyDescent="0.2">
      <c r="A35" s="40"/>
      <c r="B35" s="10"/>
      <c r="C35" s="10"/>
      <c r="D35" s="10"/>
      <c r="E35" s="10"/>
      <c r="F35" s="10"/>
      <c r="G35" s="10"/>
      <c r="H35" s="25"/>
    </row>
    <row r="36" spans="1:8" ht="13.5" thickBot="1" x14ac:dyDescent="0.25">
      <c r="A36" s="17" t="s">
        <v>28</v>
      </c>
      <c r="B36" s="42">
        <f>NPV(B18,C34:H34)+B34</f>
        <v>706209.22960814741</v>
      </c>
      <c r="C36" s="18"/>
      <c r="D36" s="18"/>
      <c r="E36" s="18"/>
      <c r="F36" s="18"/>
      <c r="G36" s="18"/>
      <c r="H36" s="38"/>
    </row>
    <row r="37" spans="1:8" x14ac:dyDescent="0.2">
      <c r="A37" s="10"/>
      <c r="B37" s="10"/>
      <c r="C37" s="10"/>
      <c r="D37" s="10"/>
      <c r="E37" s="10"/>
      <c r="F37" s="10"/>
      <c r="G37" s="10"/>
    </row>
    <row r="39" spans="1:8" x14ac:dyDescent="0.2">
      <c r="A39" s="44"/>
    </row>
  </sheetData>
  <phoneticPr fontId="0" type="noConversion"/>
  <printOptions headings="1" gridLines="1"/>
  <pageMargins left="0.75" right="0.75" top="1" bottom="1" header="0.5" footer="0.5"/>
  <pageSetup orientation="landscape" horizontalDpi="300" verticalDpi="300" r:id="rId1"/>
  <headerFooter alignWithMargins="0"/>
  <ignoredErrors>
    <ignoredError sqref="C30 D30:G3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CB_DATA_</vt: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R. Evans</dc:creator>
  <cp:lastModifiedBy>Umit Akinc</cp:lastModifiedBy>
  <cp:lastPrinted>2000-09-17T15:22:30Z</cp:lastPrinted>
  <dcterms:created xsi:type="dcterms:W3CDTF">2000-09-17T14:58:06Z</dcterms:created>
  <dcterms:modified xsi:type="dcterms:W3CDTF">2012-08-17T19:16:55Z</dcterms:modified>
</cp:coreProperties>
</file>