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120" yWindow="30" windowWidth="21480" windowHeight="10035"/>
  </bookViews>
  <sheets>
    <sheet name="Formulas and Graphing" sheetId="1" r:id="rId1"/>
    <sheet name="Table" sheetId="3" r:id="rId2"/>
    <sheet name="Graphing labels" sheetId="2" r:id="rId3"/>
    <sheet name="Graphing Basics" sheetId="4" r:id="rId4"/>
    <sheet name="Income Statement " sheetId="6" r:id="rId5"/>
    <sheet name="Pivot Table Data" sheetId="8" r:id="rId6"/>
  </sheets>
  <definedNames>
    <definedName name="_xlnm._FilterDatabase" localSheetId="2" hidden="1">'Graphing labels'!$A$1:$C$1</definedName>
    <definedName name="_xlnm._FilterDatabase" localSheetId="1" hidden="1">Table!$A$1:$F$1</definedName>
  </definedNames>
  <calcPr calcId="144525"/>
</workbook>
</file>

<file path=xl/calcChain.xml><?xml version="1.0" encoding="utf-8"?>
<calcChain xmlns="http://schemas.openxmlformats.org/spreadsheetml/2006/main">
  <c r="E2" i="8" l="1"/>
  <c r="E9" i="8"/>
  <c r="E12" i="8"/>
  <c r="E22" i="8"/>
  <c r="E23" i="8"/>
  <c r="E24" i="8"/>
  <c r="E26" i="8"/>
  <c r="E27" i="8"/>
  <c r="E28" i="8"/>
  <c r="I9" i="6"/>
  <c r="K9" i="6"/>
  <c r="L9" i="6"/>
  <c r="M9" i="6"/>
  <c r="N9" i="6"/>
  <c r="I10" i="6"/>
  <c r="I11" i="6"/>
  <c r="I12" i="6"/>
  <c r="I13" i="6"/>
  <c r="I14" i="6"/>
  <c r="I15" i="6"/>
  <c r="I17" i="6"/>
  <c r="I18" i="6"/>
  <c r="I19" i="6"/>
  <c r="I21" i="6"/>
  <c r="I22" i="6"/>
  <c r="I23" i="6"/>
  <c r="I24" i="6"/>
  <c r="I25" i="6"/>
  <c r="I26" i="6"/>
  <c r="I27" i="6"/>
  <c r="I28" i="6"/>
  <c r="I29" i="6"/>
  <c r="I30" i="6"/>
  <c r="I31" i="6"/>
  <c r="I33" i="6"/>
  <c r="I34" i="6"/>
  <c r="I35" i="6"/>
  <c r="I37" i="6"/>
  <c r="I38" i="6"/>
  <c r="I39" i="6"/>
  <c r="I40" i="6"/>
  <c r="I41" i="6"/>
  <c r="I42" i="6"/>
  <c r="I43" i="6"/>
  <c r="I44" i="6"/>
  <c r="I45" i="6"/>
  <c r="M1" i="1" l="1"/>
</calcChain>
</file>

<file path=xl/sharedStrings.xml><?xml version="1.0" encoding="utf-8"?>
<sst xmlns="http://schemas.openxmlformats.org/spreadsheetml/2006/main" count="418" uniqueCount="263">
  <si>
    <t>Afghanistan</t>
  </si>
  <si>
    <t>Muslim</t>
  </si>
  <si>
    <t>Argentina</t>
  </si>
  <si>
    <t>Catholic</t>
  </si>
  <si>
    <t>Armenia</t>
  </si>
  <si>
    <t>Orthodox</t>
  </si>
  <si>
    <t>Australia</t>
  </si>
  <si>
    <t>Protstnt</t>
  </si>
  <si>
    <t>Austria</t>
  </si>
  <si>
    <t>Azerbaijan</t>
  </si>
  <si>
    <t>Bahrain</t>
  </si>
  <si>
    <t>Bangladesh</t>
  </si>
  <si>
    <t>Barbados</t>
  </si>
  <si>
    <t>Belarus</t>
  </si>
  <si>
    <t>Belgium</t>
  </si>
  <si>
    <t>Bolivia</t>
  </si>
  <si>
    <t>Bosnia</t>
  </si>
  <si>
    <t>Botswana</t>
  </si>
  <si>
    <t>Tribal</t>
  </si>
  <si>
    <t>Brazil</t>
  </si>
  <si>
    <t>Bulgaria</t>
  </si>
  <si>
    <t>Burkina Faso</t>
  </si>
  <si>
    <t>Animist</t>
  </si>
  <si>
    <t>Burundi</t>
  </si>
  <si>
    <t>Cambodia</t>
  </si>
  <si>
    <t>Buddhist</t>
  </si>
  <si>
    <t>Cameroon</t>
  </si>
  <si>
    <t>Canada</t>
  </si>
  <si>
    <t>Cent. Afri.R</t>
  </si>
  <si>
    <t>Chile</t>
  </si>
  <si>
    <t>China</t>
  </si>
  <si>
    <t>Taoist</t>
  </si>
  <si>
    <t>Colombia</t>
  </si>
  <si>
    <t>Costa Rica</t>
  </si>
  <si>
    <t>Croatia</t>
  </si>
  <si>
    <t>Cuba</t>
  </si>
  <si>
    <t>Czech Rep.</t>
  </si>
  <si>
    <t>Denmark</t>
  </si>
  <si>
    <t>Domincan R.</t>
  </si>
  <si>
    <t>Ecuador</t>
  </si>
  <si>
    <t>Egypt</t>
  </si>
  <si>
    <t>El Salvador</t>
  </si>
  <si>
    <t>Estonia</t>
  </si>
  <si>
    <t>Ethiopia</t>
  </si>
  <si>
    <t>Finland</t>
  </si>
  <si>
    <t>France</t>
  </si>
  <si>
    <t>Gabon</t>
  </si>
  <si>
    <t>Gambia</t>
  </si>
  <si>
    <t>Georgia</t>
  </si>
  <si>
    <t>Germany</t>
  </si>
  <si>
    <t>Greece</t>
  </si>
  <si>
    <t>Guatemala</t>
  </si>
  <si>
    <t>Haiti</t>
  </si>
  <si>
    <t>Honduras</t>
  </si>
  <si>
    <t>Hong Kong</t>
  </si>
  <si>
    <t>Hungary</t>
  </si>
  <si>
    <t>Iceland</t>
  </si>
  <si>
    <t>India</t>
  </si>
  <si>
    <t>Hindu</t>
  </si>
  <si>
    <t>Indonesia</t>
  </si>
  <si>
    <t>Iran</t>
  </si>
  <si>
    <t>Iraq</t>
  </si>
  <si>
    <t>Ireland</t>
  </si>
  <si>
    <t>Israel</t>
  </si>
  <si>
    <t>Jewish</t>
  </si>
  <si>
    <t>Italy</t>
  </si>
  <si>
    <t>Japan</t>
  </si>
  <si>
    <t>Jordan</t>
  </si>
  <si>
    <t>Kenya</t>
  </si>
  <si>
    <t>Kuwait</t>
  </si>
  <si>
    <t>Latvia</t>
  </si>
  <si>
    <t>Lebanon</t>
  </si>
  <si>
    <t>Liberia</t>
  </si>
  <si>
    <t>Libya</t>
  </si>
  <si>
    <t>Lithuania</t>
  </si>
  <si>
    <t>Malaysia</t>
  </si>
  <si>
    <t>Mexico</t>
  </si>
  <si>
    <t>Morocco</t>
  </si>
  <si>
    <t>N. Korea</t>
  </si>
  <si>
    <t>Netherlands</t>
  </si>
  <si>
    <t>New Zealand</t>
  </si>
  <si>
    <t>Nicaragua</t>
  </si>
  <si>
    <t>Nigeria</t>
  </si>
  <si>
    <t>Norway</t>
  </si>
  <si>
    <t>Oman</t>
  </si>
  <si>
    <t>Pakistan</t>
  </si>
  <si>
    <t>Panama</t>
  </si>
  <si>
    <t>Paraguay</t>
  </si>
  <si>
    <t>Peru</t>
  </si>
  <si>
    <t>Philippines</t>
  </si>
  <si>
    <t>Poland</t>
  </si>
  <si>
    <t>Portugal</t>
  </si>
  <si>
    <t>Romania</t>
  </si>
  <si>
    <t>Russia</t>
  </si>
  <si>
    <t>Rwanda</t>
  </si>
  <si>
    <t>S. Korea</t>
  </si>
  <si>
    <t>Saudi Arabia</t>
  </si>
  <si>
    <t>Senegal</t>
  </si>
  <si>
    <t>Singapore</t>
  </si>
  <si>
    <t>Somalia</t>
  </si>
  <si>
    <t>South Africa</t>
  </si>
  <si>
    <t>missing</t>
  </si>
  <si>
    <t>Spain</t>
  </si>
  <si>
    <t>Sweden</t>
  </si>
  <si>
    <t>Switzerland</t>
  </si>
  <si>
    <t>Syria</t>
  </si>
  <si>
    <t>Taiwan</t>
  </si>
  <si>
    <t>Tanzania</t>
  </si>
  <si>
    <t>Thailand</t>
  </si>
  <si>
    <t>Turkey</t>
  </si>
  <si>
    <t>U.Arab Em.</t>
  </si>
  <si>
    <t>UK</t>
  </si>
  <si>
    <t>USA</t>
  </si>
  <si>
    <t>Uganda</t>
  </si>
  <si>
    <t>Ukraine</t>
  </si>
  <si>
    <t>Uruguay</t>
  </si>
  <si>
    <t>Uzbekistan</t>
  </si>
  <si>
    <t>Venezuela</t>
  </si>
  <si>
    <t>Vietnam</t>
  </si>
  <si>
    <t>Zambia</t>
  </si>
  <si>
    <t>country</t>
  </si>
  <si>
    <t>populatn</t>
  </si>
  <si>
    <t>density</t>
  </si>
  <si>
    <t>urban</t>
  </si>
  <si>
    <t>religion</t>
  </si>
  <si>
    <t>lifeexpf</t>
  </si>
  <si>
    <t>lifeexpm</t>
  </si>
  <si>
    <t>literacy</t>
  </si>
  <si>
    <t>pop_incr</t>
  </si>
  <si>
    <t>babymort</t>
  </si>
  <si>
    <t>life expectancy-female</t>
  </si>
  <si>
    <t>life expectancy-male</t>
  </si>
  <si>
    <t>Genre</t>
  </si>
  <si>
    <t>Young Adult</t>
  </si>
  <si>
    <t>Sci-Fi</t>
  </si>
  <si>
    <t>Romance</t>
  </si>
  <si>
    <t>Mystery</t>
  </si>
  <si>
    <t>Classics</t>
  </si>
  <si>
    <t>Switching X and Y Axis</t>
  </si>
  <si>
    <t>2006</t>
  </si>
  <si>
    <t>2007</t>
  </si>
  <si>
    <t>2008</t>
  </si>
  <si>
    <t>2009</t>
  </si>
  <si>
    <t>2010</t>
  </si>
  <si>
    <t>Hours at work</t>
  </si>
  <si>
    <t>Hours to relax</t>
  </si>
  <si>
    <t>Married man</t>
  </si>
  <si>
    <t>Married woman</t>
  </si>
  <si>
    <t>Married man with kids</t>
  </si>
  <si>
    <t>Married woman with kids</t>
  </si>
  <si>
    <t>Hours at home</t>
  </si>
  <si>
    <t>Married Man</t>
  </si>
  <si>
    <t>Married Man with Kids</t>
  </si>
  <si>
    <t>Married Woman with Kids</t>
  </si>
  <si>
    <t>Common Shares Used to Calc Diluted EPS</t>
  </si>
  <si>
    <t>Dividend Per Share</t>
  </si>
  <si>
    <t>EPS - Continuing Operations</t>
  </si>
  <si>
    <t>EPS Incl Extraordinary Items</t>
  </si>
  <si>
    <t>Net Income to Common Shareholders</t>
  </si>
  <si>
    <t>Preferred Dividend Require</t>
  </si>
  <si>
    <t>Net Income Before Preferred Dividends</t>
  </si>
  <si>
    <t>Extr Items &amp; Gain(Loss) Sale of Assets</t>
  </si>
  <si>
    <t>Net Income Before Extra Items/Preferred Div</t>
  </si>
  <si>
    <t>Discontinued Operations</t>
  </si>
  <si>
    <t>-</t>
  </si>
  <si>
    <t>After Tax Other Income/Expense</t>
  </si>
  <si>
    <t>Equity In Earnings</t>
  </si>
  <si>
    <t>Minority Interest</t>
  </si>
  <si>
    <t xml:space="preserve">    Income Tax Credits</t>
  </si>
  <si>
    <t xml:space="preserve">    Deferred Foreign Income Tax</t>
  </si>
  <si>
    <t xml:space="preserve">    Deferred Domestic Income Tax</t>
  </si>
  <si>
    <t xml:space="preserve">    Current Foreign Income Tax</t>
  </si>
  <si>
    <t xml:space="preserve">    Current Domestic Income Tax</t>
  </si>
  <si>
    <t>Income Taxes</t>
  </si>
  <si>
    <t>Pretax Income</t>
  </si>
  <si>
    <t>Interest Capitalized</t>
  </si>
  <si>
    <t>Other Income/Expense - Net</t>
  </si>
  <si>
    <t>Reserves- Increase(Decrease)</t>
  </si>
  <si>
    <t>Pretax Equity In Earnings</t>
  </si>
  <si>
    <t>Interest Expense On Debt</t>
  </si>
  <si>
    <t>Non-Operating Interest Income</t>
  </si>
  <si>
    <t>Extraordinary Charge - Pretax</t>
  </si>
  <si>
    <t>Extraordinary Credit - Pretax</t>
  </si>
  <si>
    <t>Operating Income</t>
  </si>
  <si>
    <t>Other Operating Expenses</t>
  </si>
  <si>
    <t xml:space="preserve">    Amortization of Deferred Charges</t>
  </si>
  <si>
    <t xml:space="preserve">    Amortization of Intangibles</t>
  </si>
  <si>
    <t xml:space="preserve">    Depreciation</t>
  </si>
  <si>
    <t>Depreciation, Depletion &amp; Amortization</t>
  </si>
  <si>
    <t>Selling, General &amp; Admin Expenses</t>
  </si>
  <si>
    <t>Cost of Goods Sold</t>
  </si>
  <si>
    <t>Operating Expenses - Total</t>
  </si>
  <si>
    <t>Net Sales or Revenues</t>
  </si>
  <si>
    <t>Income Statement</t>
  </si>
  <si>
    <t>% change from prior year</t>
  </si>
  <si>
    <t>As a % of Sales</t>
  </si>
  <si>
    <t>09/30/2007
USD</t>
  </si>
  <si>
    <t>09/28/2008
USD</t>
  </si>
  <si>
    <t>09/27/2009
USD</t>
  </si>
  <si>
    <t>10/03/2010
USD</t>
  </si>
  <si>
    <t>10/02/2011
USD</t>
  </si>
  <si>
    <t>Annual Income Statement</t>
  </si>
  <si>
    <t>US8552441094</t>
  </si>
  <si>
    <t>ISIN</t>
  </si>
  <si>
    <t>2842255</t>
  </si>
  <si>
    <t>Sedol</t>
  </si>
  <si>
    <t>855244109</t>
  </si>
  <si>
    <t>CUSIP</t>
  </si>
  <si>
    <t>Travel &amp; Leisure</t>
  </si>
  <si>
    <t>Industry</t>
  </si>
  <si>
    <t xml:space="preserve">UNITED STATES                           </t>
  </si>
  <si>
    <t>Country</t>
  </si>
  <si>
    <t xml:space="preserve">NASDAQ Global Select Market     </t>
  </si>
  <si>
    <t>Exchange</t>
  </si>
  <si>
    <t>STARBUCKS CORPORATION  (SBUX)</t>
  </si>
  <si>
    <t>Trainer</t>
  </si>
  <si>
    <t>Tech</t>
  </si>
  <si>
    <t>Alex</t>
  </si>
  <si>
    <t>Emily</t>
  </si>
  <si>
    <t>Kim</t>
  </si>
  <si>
    <t>Nicole</t>
  </si>
  <si>
    <t>Support</t>
  </si>
  <si>
    <t>Derek</t>
  </si>
  <si>
    <t>Elizabeth</t>
  </si>
  <si>
    <t>Dolly</t>
  </si>
  <si>
    <t>Programmer</t>
  </si>
  <si>
    <t>Brian</t>
  </si>
  <si>
    <t>Austen</t>
  </si>
  <si>
    <t>Ryan</t>
  </si>
  <si>
    <t>Jason</t>
  </si>
  <si>
    <t>Manager</t>
  </si>
  <si>
    <t>Sales</t>
  </si>
  <si>
    <t>Julian</t>
  </si>
  <si>
    <t>Claire</t>
  </si>
  <si>
    <t>Counselor</t>
  </si>
  <si>
    <t>Finance</t>
  </si>
  <si>
    <t>Brittany</t>
  </si>
  <si>
    <t>Dylan</t>
  </si>
  <si>
    <t>Compensation Analyst</t>
  </si>
  <si>
    <t>HR</t>
  </si>
  <si>
    <t>Dustin</t>
  </si>
  <si>
    <t>Associate</t>
  </si>
  <si>
    <t>Alexandra</t>
  </si>
  <si>
    <t>Tim</t>
  </si>
  <si>
    <t>Zach</t>
  </si>
  <si>
    <t>Assistant</t>
  </si>
  <si>
    <t>George</t>
  </si>
  <si>
    <t>Analyst</t>
  </si>
  <si>
    <t>Dorothy</t>
  </si>
  <si>
    <t>Jesus</t>
  </si>
  <si>
    <t>Molly</t>
  </si>
  <si>
    <t>Advisor</t>
  </si>
  <si>
    <t>Jeffery</t>
  </si>
  <si>
    <t>Jarod</t>
  </si>
  <si>
    <t>Accountant</t>
  </si>
  <si>
    <t>Accounting</t>
  </si>
  <si>
    <t>John</t>
  </si>
  <si>
    <t>Kory</t>
  </si>
  <si>
    <t>Number of Years Working</t>
  </si>
  <si>
    <t>Salary</t>
  </si>
  <si>
    <t>Job</t>
  </si>
  <si>
    <t>Department</t>
  </si>
  <si>
    <t>Employee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</si>
</sst>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;\(#,##0.0\);#,##0.0"/>
    <numFmt numFmtId="165" formatCode="#,##0.00;\(#,##0.00\)"/>
    <numFmt numFmtId="166" formatCode="#,##0;\(#,##0\)"/>
  </numFmts>
  <fonts count="7" x14ac:knownFonts="1">
    <font>
      <sz val="12"/>
      <color theme="1"/>
      <name val="Times New Roman"/>
      <family val="2"/>
    </font>
    <font>
      <b/>
      <sz val="12"/>
      <color theme="1"/>
      <name val="Times New Roman"/>
      <family val="1"/>
    </font>
    <font>
      <sz val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0"/>
        <bgColor indexed="8"/>
      </patternFill>
    </fill>
    <fill>
      <patternFill patternType="solid">
        <fgColor indexed="9"/>
        <bgColor indexed="8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23">
    <xf numFmtId="0" fontId="0" fillId="0" borderId="0" xfId="0"/>
    <xf numFmtId="0" fontId="1" fillId="0" borderId="0" xfId="0" applyFont="1"/>
    <xf numFmtId="3" fontId="0" fillId="0" borderId="0" xfId="0" applyNumberFormat="1"/>
    <xf numFmtId="0" fontId="2" fillId="0" borderId="0" xfId="1"/>
    <xf numFmtId="164" fontId="3" fillId="0" borderId="0" xfId="2" applyNumberFormat="1" applyFont="1" applyBorder="1" applyAlignment="1">
      <alignment horizontal="right"/>
    </xf>
    <xf numFmtId="9" fontId="2" fillId="0" borderId="0" xfId="3" applyNumberFormat="1"/>
    <xf numFmtId="164" fontId="3" fillId="2" borderId="0" xfId="2" applyNumberFormat="1" applyFont="1" applyFill="1" applyBorder="1" applyAlignment="1">
      <alignment horizontal="right"/>
    </xf>
    <xf numFmtId="164" fontId="4" fillId="0" borderId="0" xfId="2" applyNumberFormat="1" applyFont="1" applyBorder="1" applyAlignment="1">
      <alignment horizontal="right"/>
    </xf>
    <xf numFmtId="0" fontId="3" fillId="0" borderId="0" xfId="2" applyFont="1" applyBorder="1" applyAlignment="1">
      <alignment horizontal="right"/>
    </xf>
    <xf numFmtId="0" fontId="2" fillId="0" borderId="1" xfId="1" applyBorder="1"/>
    <xf numFmtId="0" fontId="4" fillId="0" borderId="0" xfId="2" applyFont="1" applyFill="1" applyBorder="1" applyAlignment="1">
      <alignment horizontal="right" wrapText="1"/>
    </xf>
    <xf numFmtId="0" fontId="4" fillId="0" borderId="0" xfId="2" applyFont="1" applyBorder="1" applyAlignment="1">
      <alignment horizontal="right" wrapText="1"/>
    </xf>
    <xf numFmtId="165" fontId="5" fillId="0" borderId="0" xfId="2" applyNumberFormat="1" applyFont="1" applyBorder="1" applyAlignment="1">
      <alignment horizontal="left"/>
    </xf>
    <xf numFmtId="0" fontId="4" fillId="0" borderId="0" xfId="2" applyFont="1" applyBorder="1" applyAlignment="1">
      <alignment horizontal="left"/>
    </xf>
    <xf numFmtId="0" fontId="5" fillId="0" borderId="0" xfId="2" applyFont="1" applyBorder="1" applyAlignment="1">
      <alignment horizontal="left"/>
    </xf>
    <xf numFmtId="166" fontId="5" fillId="0" borderId="0" xfId="2" applyNumberFormat="1" applyFont="1" applyBorder="1" applyAlignment="1">
      <alignment horizontal="left"/>
    </xf>
    <xf numFmtId="0" fontId="6" fillId="0" borderId="0" xfId="2" applyFont="1" applyBorder="1"/>
    <xf numFmtId="0" fontId="5" fillId="0" borderId="0" xfId="2" applyFont="1" applyBorder="1" applyAlignment="1">
      <alignment horizontal="left"/>
    </xf>
    <xf numFmtId="0" fontId="4" fillId="3" borderId="0" xfId="2" applyFont="1" applyFill="1" applyBorder="1"/>
    <xf numFmtId="0" fontId="4" fillId="0" borderId="0" xfId="2" applyFont="1" applyFill="1" applyBorder="1" applyAlignment="1">
      <alignment horizontal="center" wrapText="1"/>
    </xf>
    <xf numFmtId="0" fontId="3" fillId="2" borderId="0" xfId="2" applyFont="1" applyFill="1" applyBorder="1"/>
    <xf numFmtId="0" fontId="3" fillId="0" borderId="0" xfId="2" applyFont="1" applyBorder="1"/>
    <xf numFmtId="0" fontId="4" fillId="0" borderId="0" xfId="2" applyFont="1" applyBorder="1"/>
  </cellXfs>
  <cellStyles count="4">
    <cellStyle name="Comma 2" xfId="2"/>
    <cellStyle name="Normal" xfId="0" builtinId="0"/>
    <cellStyle name="Normal 2" xfId="1"/>
    <cellStyle name="Percent 2" xfId="3"/>
  </cellStyles>
  <dxfs count="2">
    <dxf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'Formulas and Graphing'!$J$1</c:f>
              <c:strCache>
                <c:ptCount val="1"/>
                <c:pt idx="0">
                  <c:v>babymort</c:v>
                </c:pt>
              </c:strCache>
            </c:strRef>
          </c:tx>
          <c:invertIfNegative val="0"/>
          <c:cat>
            <c:strRef>
              <c:f>'Formulas and Graphing'!$A$2:$A$20</c:f>
              <c:strCache>
                <c:ptCount val="19"/>
                <c:pt idx="0">
                  <c:v>Afghanistan</c:v>
                </c:pt>
                <c:pt idx="1">
                  <c:v>Argentina</c:v>
                </c:pt>
                <c:pt idx="2">
                  <c:v>Armenia</c:v>
                </c:pt>
                <c:pt idx="3">
                  <c:v>Australia</c:v>
                </c:pt>
                <c:pt idx="4">
                  <c:v>Austria</c:v>
                </c:pt>
                <c:pt idx="5">
                  <c:v>Azerbaijan</c:v>
                </c:pt>
                <c:pt idx="6">
                  <c:v>Bahrain</c:v>
                </c:pt>
                <c:pt idx="7">
                  <c:v>Bangladesh</c:v>
                </c:pt>
                <c:pt idx="8">
                  <c:v>Barbados</c:v>
                </c:pt>
                <c:pt idx="9">
                  <c:v>Belarus</c:v>
                </c:pt>
                <c:pt idx="10">
                  <c:v>Belgium</c:v>
                </c:pt>
                <c:pt idx="11">
                  <c:v>Bolivia</c:v>
                </c:pt>
                <c:pt idx="12">
                  <c:v>Bosnia</c:v>
                </c:pt>
                <c:pt idx="13">
                  <c:v>Botswana</c:v>
                </c:pt>
                <c:pt idx="14">
                  <c:v>Brazil</c:v>
                </c:pt>
                <c:pt idx="15">
                  <c:v>Bulgaria</c:v>
                </c:pt>
                <c:pt idx="16">
                  <c:v>Burkina Faso</c:v>
                </c:pt>
                <c:pt idx="17">
                  <c:v>Burundi</c:v>
                </c:pt>
                <c:pt idx="18">
                  <c:v>Cambodia</c:v>
                </c:pt>
              </c:strCache>
            </c:strRef>
          </c:cat>
          <c:val>
            <c:numRef>
              <c:f>'Formulas and Graphing'!$J$2:$J$20</c:f>
              <c:numCache>
                <c:formatCode>General</c:formatCode>
                <c:ptCount val="19"/>
                <c:pt idx="0">
                  <c:v>168</c:v>
                </c:pt>
                <c:pt idx="1">
                  <c:v>25.6</c:v>
                </c:pt>
                <c:pt idx="2">
                  <c:v>27</c:v>
                </c:pt>
                <c:pt idx="3">
                  <c:v>7.3</c:v>
                </c:pt>
                <c:pt idx="4">
                  <c:v>6.7</c:v>
                </c:pt>
                <c:pt idx="5">
                  <c:v>35</c:v>
                </c:pt>
                <c:pt idx="6">
                  <c:v>25</c:v>
                </c:pt>
                <c:pt idx="7">
                  <c:v>106</c:v>
                </c:pt>
                <c:pt idx="8">
                  <c:v>20.3</c:v>
                </c:pt>
                <c:pt idx="9">
                  <c:v>19</c:v>
                </c:pt>
                <c:pt idx="10">
                  <c:v>7.2</c:v>
                </c:pt>
                <c:pt idx="11">
                  <c:v>75</c:v>
                </c:pt>
                <c:pt idx="12">
                  <c:v>12.7</c:v>
                </c:pt>
                <c:pt idx="13">
                  <c:v>39.299999999999997</c:v>
                </c:pt>
                <c:pt idx="14">
                  <c:v>66</c:v>
                </c:pt>
                <c:pt idx="15">
                  <c:v>12</c:v>
                </c:pt>
                <c:pt idx="16">
                  <c:v>118</c:v>
                </c:pt>
                <c:pt idx="17">
                  <c:v>105</c:v>
                </c:pt>
                <c:pt idx="18">
                  <c:v>112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5019264"/>
        <c:axId val="235029248"/>
      </c:barChart>
      <c:lineChart>
        <c:grouping val="standard"/>
        <c:varyColors val="0"/>
        <c:ser>
          <c:idx val="0"/>
          <c:order val="0"/>
          <c:tx>
            <c:strRef>
              <c:f>'Formulas and Graphing'!$I$1</c:f>
              <c:strCache>
                <c:ptCount val="1"/>
                <c:pt idx="0">
                  <c:v>pop_incr</c:v>
                </c:pt>
              </c:strCache>
            </c:strRef>
          </c:tx>
          <c:errBars>
            <c:errDir val="y"/>
            <c:errBarType val="both"/>
            <c:errValType val="percentage"/>
            <c:noEndCap val="0"/>
            <c:val val="5"/>
          </c:errBars>
          <c:cat>
            <c:strRef>
              <c:f>'Formulas and Graphing'!$A$2:$A$20</c:f>
              <c:strCache>
                <c:ptCount val="19"/>
                <c:pt idx="0">
                  <c:v>Afghanistan</c:v>
                </c:pt>
                <c:pt idx="1">
                  <c:v>Argentina</c:v>
                </c:pt>
                <c:pt idx="2">
                  <c:v>Armenia</c:v>
                </c:pt>
                <c:pt idx="3">
                  <c:v>Australia</c:v>
                </c:pt>
                <c:pt idx="4">
                  <c:v>Austria</c:v>
                </c:pt>
                <c:pt idx="5">
                  <c:v>Azerbaijan</c:v>
                </c:pt>
                <c:pt idx="6">
                  <c:v>Bahrain</c:v>
                </c:pt>
                <c:pt idx="7">
                  <c:v>Bangladesh</c:v>
                </c:pt>
                <c:pt idx="8">
                  <c:v>Barbados</c:v>
                </c:pt>
                <c:pt idx="9">
                  <c:v>Belarus</c:v>
                </c:pt>
                <c:pt idx="10">
                  <c:v>Belgium</c:v>
                </c:pt>
                <c:pt idx="11">
                  <c:v>Bolivia</c:v>
                </c:pt>
                <c:pt idx="12">
                  <c:v>Bosnia</c:v>
                </c:pt>
                <c:pt idx="13">
                  <c:v>Botswana</c:v>
                </c:pt>
                <c:pt idx="14">
                  <c:v>Brazil</c:v>
                </c:pt>
                <c:pt idx="15">
                  <c:v>Bulgaria</c:v>
                </c:pt>
                <c:pt idx="16">
                  <c:v>Burkina Faso</c:v>
                </c:pt>
                <c:pt idx="17">
                  <c:v>Burundi</c:v>
                </c:pt>
                <c:pt idx="18">
                  <c:v>Cambodia</c:v>
                </c:pt>
              </c:strCache>
            </c:strRef>
          </c:cat>
          <c:val>
            <c:numRef>
              <c:f>'Formulas and Graphing'!$I$2:$I$20</c:f>
              <c:numCache>
                <c:formatCode>General</c:formatCode>
                <c:ptCount val="19"/>
                <c:pt idx="0">
                  <c:v>2.8</c:v>
                </c:pt>
                <c:pt idx="1">
                  <c:v>1.3</c:v>
                </c:pt>
                <c:pt idx="2">
                  <c:v>1.4</c:v>
                </c:pt>
                <c:pt idx="3">
                  <c:v>1.4</c:v>
                </c:pt>
                <c:pt idx="4">
                  <c:v>0.2</c:v>
                </c:pt>
                <c:pt idx="5">
                  <c:v>1.4</c:v>
                </c:pt>
                <c:pt idx="6">
                  <c:v>2.4</c:v>
                </c:pt>
                <c:pt idx="7">
                  <c:v>2.4</c:v>
                </c:pt>
                <c:pt idx="8">
                  <c:v>0.2</c:v>
                </c:pt>
                <c:pt idx="9">
                  <c:v>0.3</c:v>
                </c:pt>
                <c:pt idx="10">
                  <c:v>0.2</c:v>
                </c:pt>
                <c:pt idx="11">
                  <c:v>2.7</c:v>
                </c:pt>
                <c:pt idx="12">
                  <c:v>0.7</c:v>
                </c:pt>
                <c:pt idx="13">
                  <c:v>2.7</c:v>
                </c:pt>
                <c:pt idx="14">
                  <c:v>1.3</c:v>
                </c:pt>
                <c:pt idx="15">
                  <c:v>-0.2</c:v>
                </c:pt>
                <c:pt idx="16">
                  <c:v>2.8</c:v>
                </c:pt>
                <c:pt idx="17">
                  <c:v>2.2999999999999998</c:v>
                </c:pt>
                <c:pt idx="18">
                  <c:v>2.9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032960"/>
        <c:axId val="235031168"/>
      </c:lineChart>
      <c:catAx>
        <c:axId val="235019264"/>
        <c:scaling>
          <c:orientation val="minMax"/>
        </c:scaling>
        <c:delete val="1"/>
        <c:axPos val="b"/>
        <c:majorTickMark val="none"/>
        <c:minorTickMark val="none"/>
        <c:tickLblPos val="nextTo"/>
        <c:crossAx val="235029248"/>
        <c:crosses val="autoZero"/>
        <c:auto val="1"/>
        <c:lblAlgn val="ctr"/>
        <c:lblOffset val="100"/>
        <c:noMultiLvlLbl val="0"/>
      </c:catAx>
      <c:valAx>
        <c:axId val="235029248"/>
        <c:scaling>
          <c:orientation val="minMax"/>
        </c:scaling>
        <c:delete val="0"/>
        <c:axPos val="l"/>
        <c:majorGridlines/>
        <c:title>
          <c:layout/>
          <c:overlay val="0"/>
        </c:title>
        <c:numFmt formatCode="General" sourceLinked="1"/>
        <c:majorTickMark val="none"/>
        <c:minorTickMark val="none"/>
        <c:tickLblPos val="nextTo"/>
        <c:crossAx val="235019264"/>
        <c:crosses val="autoZero"/>
        <c:crossBetween val="between"/>
      </c:valAx>
      <c:valAx>
        <c:axId val="235031168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235032960"/>
        <c:crosses val="max"/>
        <c:crossBetween val="between"/>
      </c:valAx>
      <c:catAx>
        <c:axId val="235032960"/>
        <c:scaling>
          <c:orientation val="minMax"/>
        </c:scaling>
        <c:delete val="1"/>
        <c:axPos val="b"/>
        <c:majorTickMark val="out"/>
        <c:minorTickMark val="none"/>
        <c:tickLblPos val="nextTo"/>
        <c:crossAx val="235031168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'Graphing labels'!$B$1</c:f>
              <c:strCache>
                <c:ptCount val="1"/>
                <c:pt idx="0">
                  <c:v>life expectancy-female</c:v>
                </c:pt>
              </c:strCache>
            </c:strRef>
          </c:tx>
          <c:invertIfNegative val="0"/>
          <c:cat>
            <c:strRef>
              <c:f>'Graphing labels'!$A$2:$A$10</c:f>
              <c:strCache>
                <c:ptCount val="9"/>
                <c:pt idx="0">
                  <c:v>Afghanistan</c:v>
                </c:pt>
                <c:pt idx="1">
                  <c:v>Bangladesh</c:v>
                </c:pt>
                <c:pt idx="2">
                  <c:v>Bahrain</c:v>
                </c:pt>
                <c:pt idx="3">
                  <c:v>Argentina</c:v>
                </c:pt>
                <c:pt idx="4">
                  <c:v>Armenia</c:v>
                </c:pt>
                <c:pt idx="5">
                  <c:v>Azerbaijan</c:v>
                </c:pt>
                <c:pt idx="6">
                  <c:v>Barbados</c:v>
                </c:pt>
                <c:pt idx="7">
                  <c:v>Austria</c:v>
                </c:pt>
                <c:pt idx="8">
                  <c:v>Australia</c:v>
                </c:pt>
              </c:strCache>
            </c:strRef>
          </c:cat>
          <c:val>
            <c:numRef>
              <c:f>'Graphing labels'!$B$2:$B$10</c:f>
              <c:numCache>
                <c:formatCode>General</c:formatCode>
                <c:ptCount val="9"/>
                <c:pt idx="0">
                  <c:v>44</c:v>
                </c:pt>
                <c:pt idx="1">
                  <c:v>53</c:v>
                </c:pt>
                <c:pt idx="2">
                  <c:v>74</c:v>
                </c:pt>
                <c:pt idx="3">
                  <c:v>75</c:v>
                </c:pt>
                <c:pt idx="4">
                  <c:v>75</c:v>
                </c:pt>
                <c:pt idx="5">
                  <c:v>75</c:v>
                </c:pt>
                <c:pt idx="6">
                  <c:v>78</c:v>
                </c:pt>
                <c:pt idx="7">
                  <c:v>79</c:v>
                </c:pt>
                <c:pt idx="8">
                  <c:v>80</c:v>
                </c:pt>
              </c:numCache>
            </c:numRef>
          </c:val>
        </c:ser>
        <c:ser>
          <c:idx val="1"/>
          <c:order val="1"/>
          <c:tx>
            <c:strRef>
              <c:f>'Graphing labels'!$C$1</c:f>
              <c:strCache>
                <c:ptCount val="1"/>
                <c:pt idx="0">
                  <c:v>life expectancy-male</c:v>
                </c:pt>
              </c:strCache>
            </c:strRef>
          </c:tx>
          <c:invertIfNegative val="0"/>
          <c:cat>
            <c:strRef>
              <c:f>'Graphing labels'!$A$2:$A$10</c:f>
              <c:strCache>
                <c:ptCount val="9"/>
                <c:pt idx="0">
                  <c:v>Afghanistan</c:v>
                </c:pt>
                <c:pt idx="1">
                  <c:v>Bangladesh</c:v>
                </c:pt>
                <c:pt idx="2">
                  <c:v>Bahrain</c:v>
                </c:pt>
                <c:pt idx="3">
                  <c:v>Argentina</c:v>
                </c:pt>
                <c:pt idx="4">
                  <c:v>Armenia</c:v>
                </c:pt>
                <c:pt idx="5">
                  <c:v>Azerbaijan</c:v>
                </c:pt>
                <c:pt idx="6">
                  <c:v>Barbados</c:v>
                </c:pt>
                <c:pt idx="7">
                  <c:v>Austria</c:v>
                </c:pt>
                <c:pt idx="8">
                  <c:v>Australia</c:v>
                </c:pt>
              </c:strCache>
            </c:strRef>
          </c:cat>
          <c:val>
            <c:numRef>
              <c:f>'Graphing labels'!$C$2:$C$10</c:f>
              <c:numCache>
                <c:formatCode>General</c:formatCode>
                <c:ptCount val="9"/>
                <c:pt idx="0">
                  <c:v>45</c:v>
                </c:pt>
                <c:pt idx="1">
                  <c:v>53</c:v>
                </c:pt>
                <c:pt idx="2">
                  <c:v>71</c:v>
                </c:pt>
                <c:pt idx="3">
                  <c:v>68</c:v>
                </c:pt>
                <c:pt idx="4">
                  <c:v>68</c:v>
                </c:pt>
                <c:pt idx="5">
                  <c:v>67</c:v>
                </c:pt>
                <c:pt idx="6">
                  <c:v>73</c:v>
                </c:pt>
                <c:pt idx="7">
                  <c:v>73</c:v>
                </c:pt>
                <c:pt idx="8">
                  <c:v>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5939712"/>
        <c:axId val="235941248"/>
      </c:barChart>
      <c:lineChart>
        <c:grouping val="standard"/>
        <c:varyColors val="0"/>
        <c:ser>
          <c:idx val="2"/>
          <c:order val="2"/>
          <c:tx>
            <c:strRef>
              <c:f>'Formulas and Graphing'!$B$1</c:f>
              <c:strCache>
                <c:ptCount val="1"/>
                <c:pt idx="0">
                  <c:v>populatn</c:v>
                </c:pt>
              </c:strCache>
            </c:strRef>
          </c:tx>
          <c:cat>
            <c:strRef>
              <c:f>'Graphing labels'!$A$2:$A$10</c:f>
              <c:strCache>
                <c:ptCount val="9"/>
                <c:pt idx="0">
                  <c:v>Afghanistan</c:v>
                </c:pt>
                <c:pt idx="1">
                  <c:v>Bangladesh</c:v>
                </c:pt>
                <c:pt idx="2">
                  <c:v>Bahrain</c:v>
                </c:pt>
                <c:pt idx="3">
                  <c:v>Argentina</c:v>
                </c:pt>
                <c:pt idx="4">
                  <c:v>Armenia</c:v>
                </c:pt>
                <c:pt idx="5">
                  <c:v>Azerbaijan</c:v>
                </c:pt>
                <c:pt idx="6">
                  <c:v>Barbados</c:v>
                </c:pt>
                <c:pt idx="7">
                  <c:v>Austria</c:v>
                </c:pt>
                <c:pt idx="8">
                  <c:v>Australia</c:v>
                </c:pt>
              </c:strCache>
            </c:strRef>
          </c:cat>
          <c:val>
            <c:numRef>
              <c:f>'Formulas and Graphing'!$B$2:$B$10</c:f>
              <c:numCache>
                <c:formatCode>General</c:formatCode>
                <c:ptCount val="9"/>
                <c:pt idx="0">
                  <c:v>20500</c:v>
                </c:pt>
                <c:pt idx="1">
                  <c:v>33900</c:v>
                </c:pt>
                <c:pt idx="2">
                  <c:v>3700</c:v>
                </c:pt>
                <c:pt idx="3">
                  <c:v>17800</c:v>
                </c:pt>
                <c:pt idx="4">
                  <c:v>8000</c:v>
                </c:pt>
                <c:pt idx="5">
                  <c:v>7400</c:v>
                </c:pt>
                <c:pt idx="6">
                  <c:v>600</c:v>
                </c:pt>
                <c:pt idx="7">
                  <c:v>125000</c:v>
                </c:pt>
                <c:pt idx="8">
                  <c:v>256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956864"/>
        <c:axId val="235955328"/>
      </c:lineChart>
      <c:catAx>
        <c:axId val="235939712"/>
        <c:scaling>
          <c:orientation val="minMax"/>
        </c:scaling>
        <c:delete val="0"/>
        <c:axPos val="b"/>
        <c:majorTickMark val="out"/>
        <c:minorTickMark val="none"/>
        <c:tickLblPos val="nextTo"/>
        <c:crossAx val="235941248"/>
        <c:crosses val="autoZero"/>
        <c:auto val="1"/>
        <c:lblAlgn val="ctr"/>
        <c:lblOffset val="100"/>
        <c:noMultiLvlLbl val="0"/>
      </c:catAx>
      <c:valAx>
        <c:axId val="2359412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35939712"/>
        <c:crosses val="autoZero"/>
        <c:crossBetween val="between"/>
      </c:valAx>
      <c:valAx>
        <c:axId val="235955328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235956864"/>
        <c:crosses val="max"/>
        <c:crossBetween val="between"/>
      </c:valAx>
      <c:catAx>
        <c:axId val="235956864"/>
        <c:scaling>
          <c:orientation val="minMax"/>
        </c:scaling>
        <c:delete val="1"/>
        <c:axPos val="b"/>
        <c:majorTickMark val="out"/>
        <c:minorTickMark val="none"/>
        <c:tickLblPos val="nextTo"/>
        <c:crossAx val="235955328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'Graphing labels'!$A$2</c:f>
              <c:strCache>
                <c:ptCount val="1"/>
                <c:pt idx="0">
                  <c:v>Afghanistan</c:v>
                </c:pt>
              </c:strCache>
            </c:strRef>
          </c:tx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strRef>
              <c:f>'Graphing labels'!$B$1:$C$1</c:f>
              <c:strCache>
                <c:ptCount val="2"/>
                <c:pt idx="0">
                  <c:v>life expectancy-female</c:v>
                </c:pt>
                <c:pt idx="1">
                  <c:v>life expectancy-male</c:v>
                </c:pt>
              </c:strCache>
            </c:strRef>
          </c:cat>
          <c:val>
            <c:numRef>
              <c:f>'Graphing labels'!$B$2:$C$2</c:f>
              <c:numCache>
                <c:formatCode>General</c:formatCode>
                <c:ptCount val="2"/>
                <c:pt idx="0">
                  <c:v>44</c:v>
                </c:pt>
                <c:pt idx="1">
                  <c:v>45</c:v>
                </c:pt>
              </c:numCache>
            </c:numRef>
          </c:val>
        </c:ser>
        <c:ser>
          <c:idx val="1"/>
          <c:order val="1"/>
          <c:tx>
            <c:strRef>
              <c:f>'Graphing labels'!$A$3</c:f>
              <c:strCache>
                <c:ptCount val="1"/>
                <c:pt idx="0">
                  <c:v>Bangladesh</c:v>
                </c:pt>
              </c:strCache>
            </c:strRef>
          </c:tx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strRef>
              <c:f>'Graphing labels'!$B$1:$C$1</c:f>
              <c:strCache>
                <c:ptCount val="2"/>
                <c:pt idx="0">
                  <c:v>life expectancy-female</c:v>
                </c:pt>
                <c:pt idx="1">
                  <c:v>life expectancy-male</c:v>
                </c:pt>
              </c:strCache>
            </c:strRef>
          </c:cat>
          <c:val>
            <c:numRef>
              <c:f>'Graphing labels'!$B$3:$C$3</c:f>
              <c:numCache>
                <c:formatCode>General</c:formatCode>
                <c:ptCount val="2"/>
                <c:pt idx="0">
                  <c:v>53</c:v>
                </c:pt>
                <c:pt idx="1">
                  <c:v>53</c:v>
                </c:pt>
              </c:numCache>
            </c:numRef>
          </c:val>
        </c:ser>
        <c:ser>
          <c:idx val="2"/>
          <c:order val="2"/>
          <c:tx>
            <c:strRef>
              <c:f>'Graphing labels'!$A$4</c:f>
              <c:strCache>
                <c:ptCount val="1"/>
                <c:pt idx="0">
                  <c:v>Bahrain</c:v>
                </c:pt>
              </c:strCache>
            </c:strRef>
          </c:tx>
          <c:invertIfNegative val="0"/>
          <c:cat>
            <c:strRef>
              <c:f>'Graphing labels'!$B$1:$C$1</c:f>
              <c:strCache>
                <c:ptCount val="2"/>
                <c:pt idx="0">
                  <c:v>life expectancy-female</c:v>
                </c:pt>
                <c:pt idx="1">
                  <c:v>life expectancy-male</c:v>
                </c:pt>
              </c:strCache>
            </c:strRef>
          </c:cat>
          <c:val>
            <c:numRef>
              <c:f>'Graphing labels'!$B$4:$C$4</c:f>
              <c:numCache>
                <c:formatCode>General</c:formatCode>
                <c:ptCount val="2"/>
                <c:pt idx="0">
                  <c:v>74</c:v>
                </c:pt>
                <c:pt idx="1">
                  <c:v>71</c:v>
                </c:pt>
              </c:numCache>
            </c:numRef>
          </c:val>
        </c:ser>
        <c:ser>
          <c:idx val="3"/>
          <c:order val="3"/>
          <c:tx>
            <c:strRef>
              <c:f>'Graphing labels'!$A$5</c:f>
              <c:strCache>
                <c:ptCount val="1"/>
                <c:pt idx="0">
                  <c:v>Argentina</c:v>
                </c:pt>
              </c:strCache>
            </c:strRef>
          </c:tx>
          <c:invertIfNegative val="0"/>
          <c:cat>
            <c:strRef>
              <c:f>'Graphing labels'!$B$1:$C$1</c:f>
              <c:strCache>
                <c:ptCount val="2"/>
                <c:pt idx="0">
                  <c:v>life expectancy-female</c:v>
                </c:pt>
                <c:pt idx="1">
                  <c:v>life expectancy-male</c:v>
                </c:pt>
              </c:strCache>
            </c:strRef>
          </c:cat>
          <c:val>
            <c:numRef>
              <c:f>'Graphing labels'!$B$5:$C$5</c:f>
              <c:numCache>
                <c:formatCode>General</c:formatCode>
                <c:ptCount val="2"/>
                <c:pt idx="0">
                  <c:v>75</c:v>
                </c:pt>
                <c:pt idx="1">
                  <c:v>68</c:v>
                </c:pt>
              </c:numCache>
            </c:numRef>
          </c:val>
        </c:ser>
        <c:ser>
          <c:idx val="4"/>
          <c:order val="4"/>
          <c:tx>
            <c:strRef>
              <c:f>'Graphing labels'!$A$6</c:f>
              <c:strCache>
                <c:ptCount val="1"/>
                <c:pt idx="0">
                  <c:v>Armenia</c:v>
                </c:pt>
              </c:strCache>
            </c:strRef>
          </c:tx>
          <c:invertIfNegative val="0"/>
          <c:cat>
            <c:strRef>
              <c:f>'Graphing labels'!$B$1:$C$1</c:f>
              <c:strCache>
                <c:ptCount val="2"/>
                <c:pt idx="0">
                  <c:v>life expectancy-female</c:v>
                </c:pt>
                <c:pt idx="1">
                  <c:v>life expectancy-male</c:v>
                </c:pt>
              </c:strCache>
            </c:strRef>
          </c:cat>
          <c:val>
            <c:numRef>
              <c:f>'Graphing labels'!$B$6:$C$6</c:f>
              <c:numCache>
                <c:formatCode>General</c:formatCode>
                <c:ptCount val="2"/>
                <c:pt idx="0">
                  <c:v>75</c:v>
                </c:pt>
                <c:pt idx="1">
                  <c:v>68</c:v>
                </c:pt>
              </c:numCache>
            </c:numRef>
          </c:val>
        </c:ser>
        <c:ser>
          <c:idx val="5"/>
          <c:order val="5"/>
          <c:tx>
            <c:strRef>
              <c:f>'Graphing labels'!$A$7</c:f>
              <c:strCache>
                <c:ptCount val="1"/>
                <c:pt idx="0">
                  <c:v>Azerbaijan</c:v>
                </c:pt>
              </c:strCache>
            </c:strRef>
          </c:tx>
          <c:invertIfNegative val="0"/>
          <c:cat>
            <c:strRef>
              <c:f>'Graphing labels'!$B$1:$C$1</c:f>
              <c:strCache>
                <c:ptCount val="2"/>
                <c:pt idx="0">
                  <c:v>life expectancy-female</c:v>
                </c:pt>
                <c:pt idx="1">
                  <c:v>life expectancy-male</c:v>
                </c:pt>
              </c:strCache>
            </c:strRef>
          </c:cat>
          <c:val>
            <c:numRef>
              <c:f>'Graphing labels'!$B$7:$C$7</c:f>
              <c:numCache>
                <c:formatCode>General</c:formatCode>
                <c:ptCount val="2"/>
                <c:pt idx="0">
                  <c:v>75</c:v>
                </c:pt>
                <c:pt idx="1">
                  <c:v>67</c:v>
                </c:pt>
              </c:numCache>
            </c:numRef>
          </c:val>
        </c:ser>
        <c:ser>
          <c:idx val="6"/>
          <c:order val="6"/>
          <c:tx>
            <c:strRef>
              <c:f>'Graphing labels'!$A$8</c:f>
              <c:strCache>
                <c:ptCount val="1"/>
                <c:pt idx="0">
                  <c:v>Barbados</c:v>
                </c:pt>
              </c:strCache>
            </c:strRef>
          </c:tx>
          <c:invertIfNegative val="0"/>
          <c:cat>
            <c:strRef>
              <c:f>'Graphing labels'!$B$1:$C$1</c:f>
              <c:strCache>
                <c:ptCount val="2"/>
                <c:pt idx="0">
                  <c:v>life expectancy-female</c:v>
                </c:pt>
                <c:pt idx="1">
                  <c:v>life expectancy-male</c:v>
                </c:pt>
              </c:strCache>
            </c:strRef>
          </c:cat>
          <c:val>
            <c:numRef>
              <c:f>'Graphing labels'!$B$8:$C$8</c:f>
              <c:numCache>
                <c:formatCode>General</c:formatCode>
                <c:ptCount val="2"/>
                <c:pt idx="0">
                  <c:v>78</c:v>
                </c:pt>
                <c:pt idx="1">
                  <c:v>73</c:v>
                </c:pt>
              </c:numCache>
            </c:numRef>
          </c:val>
        </c:ser>
        <c:ser>
          <c:idx val="7"/>
          <c:order val="7"/>
          <c:tx>
            <c:strRef>
              <c:f>'Graphing labels'!$A$9</c:f>
              <c:strCache>
                <c:ptCount val="1"/>
                <c:pt idx="0">
                  <c:v>Austria</c:v>
                </c:pt>
              </c:strCache>
            </c:strRef>
          </c:tx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strRef>
              <c:f>'Graphing labels'!$B$1:$C$1</c:f>
              <c:strCache>
                <c:ptCount val="2"/>
                <c:pt idx="0">
                  <c:v>life expectancy-female</c:v>
                </c:pt>
                <c:pt idx="1">
                  <c:v>life expectancy-male</c:v>
                </c:pt>
              </c:strCache>
            </c:strRef>
          </c:cat>
          <c:val>
            <c:numRef>
              <c:f>'Graphing labels'!$B$9:$C$9</c:f>
              <c:numCache>
                <c:formatCode>General</c:formatCode>
                <c:ptCount val="2"/>
                <c:pt idx="0">
                  <c:v>79</c:v>
                </c:pt>
                <c:pt idx="1">
                  <c:v>73</c:v>
                </c:pt>
              </c:numCache>
            </c:numRef>
          </c:val>
        </c:ser>
        <c:ser>
          <c:idx val="8"/>
          <c:order val="8"/>
          <c:tx>
            <c:strRef>
              <c:f>'Graphing labels'!$A$10</c:f>
              <c:strCache>
                <c:ptCount val="1"/>
                <c:pt idx="0">
                  <c:v>Australia</c:v>
                </c:pt>
              </c:strCache>
            </c:strRef>
          </c:tx>
          <c:invertIfNegative val="0"/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strRef>
              <c:f>'Graphing labels'!$B$1:$C$1</c:f>
              <c:strCache>
                <c:ptCount val="2"/>
                <c:pt idx="0">
                  <c:v>life expectancy-female</c:v>
                </c:pt>
                <c:pt idx="1">
                  <c:v>life expectancy-male</c:v>
                </c:pt>
              </c:strCache>
            </c:strRef>
          </c:cat>
          <c:val>
            <c:numRef>
              <c:f>'Graphing labels'!$B$10:$C$10</c:f>
              <c:numCache>
                <c:formatCode>General</c:formatCode>
                <c:ptCount val="2"/>
                <c:pt idx="0">
                  <c:v>80</c:v>
                </c:pt>
                <c:pt idx="1">
                  <c:v>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5679744"/>
        <c:axId val="235681280"/>
      </c:barChart>
      <c:catAx>
        <c:axId val="235679744"/>
        <c:scaling>
          <c:orientation val="minMax"/>
        </c:scaling>
        <c:delete val="0"/>
        <c:axPos val="b"/>
        <c:majorTickMark val="out"/>
        <c:minorTickMark val="none"/>
        <c:tickLblPos val="nextTo"/>
        <c:crossAx val="235681280"/>
        <c:crosses val="autoZero"/>
        <c:auto val="1"/>
        <c:lblAlgn val="ctr"/>
        <c:lblOffset val="100"/>
        <c:noMultiLvlLbl val="0"/>
      </c:catAx>
      <c:valAx>
        <c:axId val="2356812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3567974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099518810148729E-2"/>
          <c:y val="2.8252405949256341E-2"/>
          <c:w val="0.54271872265966759"/>
          <c:h val="0.8326195683872849"/>
        </c:manualLayout>
      </c:layout>
      <c:lineChart>
        <c:grouping val="standard"/>
        <c:varyColors val="0"/>
        <c:ser>
          <c:idx val="0"/>
          <c:order val="0"/>
          <c:tx>
            <c:strRef>
              <c:f>'Graphing Basics'!$A$5</c:f>
              <c:strCache>
                <c:ptCount val="1"/>
                <c:pt idx="0">
                  <c:v>Married man</c:v>
                </c:pt>
              </c:strCache>
            </c:strRef>
          </c:tx>
          <c:cat>
            <c:strRef>
              <c:f>'Graphing Basics'!$B$4:$C$4</c:f>
              <c:strCache>
                <c:ptCount val="2"/>
                <c:pt idx="0">
                  <c:v>Hours at work</c:v>
                </c:pt>
                <c:pt idx="1">
                  <c:v>Hours to relax</c:v>
                </c:pt>
              </c:strCache>
            </c:strRef>
          </c:cat>
          <c:val>
            <c:numRef>
              <c:f>'Graphing Basics'!$B$5:$C$5</c:f>
              <c:numCache>
                <c:formatCode>General</c:formatCode>
                <c:ptCount val="2"/>
                <c:pt idx="0">
                  <c:v>50</c:v>
                </c:pt>
                <c:pt idx="1">
                  <c:v>40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'Graphing Basics'!$A$6</c:f>
              <c:strCache>
                <c:ptCount val="1"/>
                <c:pt idx="0">
                  <c:v>Married woman</c:v>
                </c:pt>
              </c:strCache>
            </c:strRef>
          </c:tx>
          <c:cat>
            <c:strRef>
              <c:f>'Graphing Basics'!$B$4:$C$4</c:f>
              <c:strCache>
                <c:ptCount val="2"/>
                <c:pt idx="0">
                  <c:v>Hours at work</c:v>
                </c:pt>
                <c:pt idx="1">
                  <c:v>Hours to relax</c:v>
                </c:pt>
              </c:strCache>
            </c:strRef>
          </c:cat>
          <c:val>
            <c:numRef>
              <c:f>'Graphing Basics'!$B$6:$C$6</c:f>
              <c:numCache>
                <c:formatCode>General</c:formatCode>
                <c:ptCount val="2"/>
                <c:pt idx="0">
                  <c:v>50</c:v>
                </c:pt>
                <c:pt idx="1">
                  <c:v>30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'Graphing Basics'!$A$7</c:f>
              <c:strCache>
                <c:ptCount val="1"/>
                <c:pt idx="0">
                  <c:v>Married man with kids</c:v>
                </c:pt>
              </c:strCache>
            </c:strRef>
          </c:tx>
          <c:cat>
            <c:strRef>
              <c:f>'Graphing Basics'!$B$4:$C$4</c:f>
              <c:strCache>
                <c:ptCount val="2"/>
                <c:pt idx="0">
                  <c:v>Hours at work</c:v>
                </c:pt>
                <c:pt idx="1">
                  <c:v>Hours to relax</c:v>
                </c:pt>
              </c:strCache>
            </c:strRef>
          </c:cat>
          <c:val>
            <c:numRef>
              <c:f>'Graphing Basics'!$B$7:$C$7</c:f>
              <c:numCache>
                <c:formatCode>General</c:formatCode>
                <c:ptCount val="2"/>
                <c:pt idx="0">
                  <c:v>45</c:v>
                </c:pt>
                <c:pt idx="1">
                  <c:v>20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'Graphing Basics'!$A$8</c:f>
              <c:strCache>
                <c:ptCount val="1"/>
                <c:pt idx="0">
                  <c:v>Married woman with kids</c:v>
                </c:pt>
              </c:strCache>
            </c:strRef>
          </c:tx>
          <c:cat>
            <c:strRef>
              <c:f>'Graphing Basics'!$B$4:$C$4</c:f>
              <c:strCache>
                <c:ptCount val="2"/>
                <c:pt idx="0">
                  <c:v>Hours at work</c:v>
                </c:pt>
                <c:pt idx="1">
                  <c:v>Hours to relax</c:v>
                </c:pt>
              </c:strCache>
            </c:strRef>
          </c:cat>
          <c:val>
            <c:numRef>
              <c:f>'Graphing Basics'!$B$8:$C$8</c:f>
              <c:numCache>
                <c:formatCode>General</c:formatCode>
                <c:ptCount val="2"/>
                <c:pt idx="0">
                  <c:v>40</c:v>
                </c:pt>
                <c:pt idx="1">
                  <c:v>10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747968"/>
        <c:axId val="235753856"/>
      </c:lineChart>
      <c:catAx>
        <c:axId val="235747968"/>
        <c:scaling>
          <c:orientation val="minMax"/>
        </c:scaling>
        <c:delete val="0"/>
        <c:axPos val="b"/>
        <c:majorTickMark val="out"/>
        <c:minorTickMark val="none"/>
        <c:tickLblPos val="nextTo"/>
        <c:crossAx val="235753856"/>
        <c:crosses val="autoZero"/>
        <c:auto val="1"/>
        <c:lblAlgn val="ctr"/>
        <c:lblOffset val="100"/>
        <c:noMultiLvlLbl val="0"/>
      </c:catAx>
      <c:valAx>
        <c:axId val="2357538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357479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'Graphing Basics'!$A$18</c:f>
              <c:strCache>
                <c:ptCount val="1"/>
                <c:pt idx="0">
                  <c:v>Hours at work</c:v>
                </c:pt>
              </c:strCache>
            </c:strRef>
          </c:tx>
          <c:cat>
            <c:strRef>
              <c:f>'Graphing Basics'!$B$17:$F$17</c:f>
              <c:strCache>
                <c:ptCount val="4"/>
                <c:pt idx="0">
                  <c:v>Married Man</c:v>
                </c:pt>
                <c:pt idx="1">
                  <c:v>Married woman</c:v>
                </c:pt>
                <c:pt idx="2">
                  <c:v>Married Man with Kids</c:v>
                </c:pt>
                <c:pt idx="3">
                  <c:v>Married Woman with Kids</c:v>
                </c:pt>
              </c:strCache>
            </c:strRef>
          </c:cat>
          <c:val>
            <c:numRef>
              <c:f>'Graphing Basics'!$B$18:$F$18</c:f>
              <c:numCache>
                <c:formatCode>General</c:formatCode>
                <c:ptCount val="5"/>
                <c:pt idx="0">
                  <c:v>50</c:v>
                </c:pt>
                <c:pt idx="1">
                  <c:v>50</c:v>
                </c:pt>
                <c:pt idx="2">
                  <c:v>45</c:v>
                </c:pt>
                <c:pt idx="3">
                  <c:v>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'Graphing Basics'!$A$19</c:f>
              <c:strCache>
                <c:ptCount val="1"/>
                <c:pt idx="0">
                  <c:v>Hours at home</c:v>
                </c:pt>
              </c:strCache>
            </c:strRef>
          </c:tx>
          <c:cat>
            <c:strRef>
              <c:f>'Graphing Basics'!$B$17:$F$17</c:f>
              <c:strCache>
                <c:ptCount val="4"/>
                <c:pt idx="0">
                  <c:v>Married Man</c:v>
                </c:pt>
                <c:pt idx="1">
                  <c:v>Married woman</c:v>
                </c:pt>
                <c:pt idx="2">
                  <c:v>Married Man with Kids</c:v>
                </c:pt>
                <c:pt idx="3">
                  <c:v>Married Woman with Kids</c:v>
                </c:pt>
              </c:strCache>
            </c:strRef>
          </c:cat>
          <c:val>
            <c:numRef>
              <c:f>'Graphing Basics'!$B$19:$F$19</c:f>
              <c:numCache>
                <c:formatCode>General</c:formatCode>
                <c:ptCount val="5"/>
                <c:pt idx="0">
                  <c:v>40</c:v>
                </c:pt>
                <c:pt idx="1">
                  <c:v>30</c:v>
                </c:pt>
                <c:pt idx="2">
                  <c:v>20</c:v>
                </c:pt>
                <c:pt idx="3">
                  <c:v>10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770240"/>
        <c:axId val="235771776"/>
      </c:lineChart>
      <c:catAx>
        <c:axId val="235770240"/>
        <c:scaling>
          <c:orientation val="minMax"/>
        </c:scaling>
        <c:delete val="0"/>
        <c:axPos val="b"/>
        <c:majorTickMark val="out"/>
        <c:minorTickMark val="none"/>
        <c:tickLblPos val="nextTo"/>
        <c:crossAx val="235771776"/>
        <c:crosses val="autoZero"/>
        <c:auto val="1"/>
        <c:lblAlgn val="ctr"/>
        <c:lblOffset val="100"/>
        <c:noMultiLvlLbl val="0"/>
      </c:catAx>
      <c:valAx>
        <c:axId val="2357717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3577024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285750</xdr:colOff>
      <xdr:row>10</xdr:row>
      <xdr:rowOff>95250</xdr:rowOff>
    </xdr:from>
    <xdr:to>
      <xdr:col>27</xdr:col>
      <xdr:colOff>342900</xdr:colOff>
      <xdr:row>24</xdr:row>
      <xdr:rowOff>38100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304800</xdr:colOff>
      <xdr:row>0</xdr:row>
      <xdr:rowOff>66675</xdr:rowOff>
    </xdr:from>
    <xdr:to>
      <xdr:col>16</xdr:col>
      <xdr:colOff>238125</xdr:colOff>
      <xdr:row>14</xdr:row>
      <xdr:rowOff>9525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85724</xdr:colOff>
      <xdr:row>14</xdr:row>
      <xdr:rowOff>38100</xdr:rowOff>
    </xdr:from>
    <xdr:to>
      <xdr:col>16</xdr:col>
      <xdr:colOff>238125</xdr:colOff>
      <xdr:row>27</xdr:row>
      <xdr:rowOff>180975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180975</xdr:colOff>
      <xdr:row>0</xdr:row>
      <xdr:rowOff>66675</xdr:rowOff>
    </xdr:from>
    <xdr:to>
      <xdr:col>9</xdr:col>
      <xdr:colOff>638175</xdr:colOff>
      <xdr:row>14</xdr:row>
      <xdr:rowOff>9525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409575</xdr:colOff>
      <xdr:row>16</xdr:row>
      <xdr:rowOff>171450</xdr:rowOff>
    </xdr:from>
    <xdr:to>
      <xdr:col>13</xdr:col>
      <xdr:colOff>180975</xdr:colOff>
      <xdr:row>30</xdr:row>
      <xdr:rowOff>114300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1" displayName="Table1" ref="A1:F6" totalsRowShown="0" headerRowDxfId="1">
  <autoFilter ref="A1:F6"/>
  <tableColumns count="6">
    <tableColumn id="1" name="Genre"/>
    <tableColumn id="2" name="2006" dataDxfId="0"/>
    <tableColumn id="3" name="2007"/>
    <tableColumn id="4" name="2008"/>
    <tableColumn id="5" name="2009"/>
    <tableColumn id="6" name="201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110"/>
  <sheetViews>
    <sheetView tabSelected="1" workbookViewId="0">
      <selection activeCell="O6" sqref="O6"/>
    </sheetView>
  </sheetViews>
  <sheetFormatPr defaultRowHeight="15.75" x14ac:dyDescent="0.25"/>
  <sheetData>
    <row r="1" spans="1:13" x14ac:dyDescent="0.25">
      <c r="A1" t="s">
        <v>120</v>
      </c>
      <c r="B1" t="s">
        <v>121</v>
      </c>
      <c r="C1" t="s">
        <v>122</v>
      </c>
      <c r="D1" t="s">
        <v>123</v>
      </c>
      <c r="E1" t="s">
        <v>124</v>
      </c>
      <c r="F1" t="s">
        <v>125</v>
      </c>
      <c r="G1" t="s">
        <v>126</v>
      </c>
      <c r="H1" t="s">
        <v>127</v>
      </c>
      <c r="I1" t="s">
        <v>128</v>
      </c>
      <c r="J1" t="s">
        <v>129</v>
      </c>
      <c r="M1">
        <f>COUNTIF(E1:E20, "Muslim")</f>
        <v>5</v>
      </c>
    </row>
    <row r="2" spans="1:13" x14ac:dyDescent="0.25">
      <c r="A2" t="s">
        <v>0</v>
      </c>
      <c r="B2">
        <v>20500</v>
      </c>
      <c r="C2">
        <v>25</v>
      </c>
      <c r="D2">
        <v>18</v>
      </c>
      <c r="E2" t="s">
        <v>1</v>
      </c>
      <c r="F2">
        <v>44</v>
      </c>
      <c r="G2">
        <v>45</v>
      </c>
      <c r="H2">
        <v>29</v>
      </c>
      <c r="I2">
        <v>2.8</v>
      </c>
      <c r="J2">
        <v>168</v>
      </c>
    </row>
    <row r="3" spans="1:13" x14ac:dyDescent="0.25">
      <c r="A3" t="s">
        <v>2</v>
      </c>
      <c r="B3">
        <v>33900</v>
      </c>
      <c r="C3">
        <v>12</v>
      </c>
      <c r="D3">
        <v>86</v>
      </c>
      <c r="E3" t="s">
        <v>3</v>
      </c>
      <c r="F3">
        <v>75</v>
      </c>
      <c r="G3">
        <v>68</v>
      </c>
      <c r="H3">
        <v>95</v>
      </c>
      <c r="I3">
        <v>1.3</v>
      </c>
      <c r="J3">
        <v>25.6</v>
      </c>
    </row>
    <row r="4" spans="1:13" x14ac:dyDescent="0.25">
      <c r="A4" t="s">
        <v>4</v>
      </c>
      <c r="B4">
        <v>3700</v>
      </c>
      <c r="C4">
        <v>126</v>
      </c>
      <c r="D4">
        <v>68</v>
      </c>
      <c r="E4" t="s">
        <v>5</v>
      </c>
      <c r="F4">
        <v>75</v>
      </c>
      <c r="G4">
        <v>68</v>
      </c>
      <c r="H4">
        <v>98</v>
      </c>
      <c r="I4">
        <v>1.4</v>
      </c>
      <c r="J4">
        <v>27</v>
      </c>
    </row>
    <row r="5" spans="1:13" x14ac:dyDescent="0.25">
      <c r="A5" t="s">
        <v>6</v>
      </c>
      <c r="B5">
        <v>17800</v>
      </c>
      <c r="C5">
        <v>2.2999999999999998</v>
      </c>
      <c r="D5">
        <v>85</v>
      </c>
      <c r="E5" t="s">
        <v>7</v>
      </c>
      <c r="F5">
        <v>80</v>
      </c>
      <c r="G5">
        <v>74</v>
      </c>
      <c r="H5">
        <v>100</v>
      </c>
      <c r="I5">
        <v>1.4</v>
      </c>
      <c r="J5">
        <v>7.3</v>
      </c>
    </row>
    <row r="6" spans="1:13" x14ac:dyDescent="0.25">
      <c r="A6" t="s">
        <v>8</v>
      </c>
      <c r="B6">
        <v>8000</v>
      </c>
      <c r="C6">
        <v>94</v>
      </c>
      <c r="D6">
        <v>58</v>
      </c>
      <c r="E6" t="s">
        <v>3</v>
      </c>
      <c r="F6">
        <v>79</v>
      </c>
      <c r="G6">
        <v>73</v>
      </c>
      <c r="H6">
        <v>99</v>
      </c>
      <c r="I6">
        <v>0.2</v>
      </c>
      <c r="J6">
        <v>6.7</v>
      </c>
    </row>
    <row r="7" spans="1:13" x14ac:dyDescent="0.25">
      <c r="A7" t="s">
        <v>9</v>
      </c>
      <c r="B7">
        <v>7400</v>
      </c>
      <c r="C7">
        <v>86</v>
      </c>
      <c r="D7">
        <v>54</v>
      </c>
      <c r="E7" t="s">
        <v>1</v>
      </c>
      <c r="F7">
        <v>75</v>
      </c>
      <c r="G7">
        <v>67</v>
      </c>
      <c r="H7">
        <v>98</v>
      </c>
      <c r="I7">
        <v>1.4</v>
      </c>
      <c r="J7">
        <v>35</v>
      </c>
    </row>
    <row r="8" spans="1:13" x14ac:dyDescent="0.25">
      <c r="A8" t="s">
        <v>10</v>
      </c>
      <c r="B8">
        <v>600</v>
      </c>
      <c r="C8">
        <v>828</v>
      </c>
      <c r="D8">
        <v>83</v>
      </c>
      <c r="E8" t="s">
        <v>1</v>
      </c>
      <c r="F8">
        <v>74</v>
      </c>
      <c r="G8">
        <v>71</v>
      </c>
      <c r="H8">
        <v>77</v>
      </c>
      <c r="I8">
        <v>2.4</v>
      </c>
      <c r="J8">
        <v>25</v>
      </c>
    </row>
    <row r="9" spans="1:13" x14ac:dyDescent="0.25">
      <c r="A9" t="s">
        <v>11</v>
      </c>
      <c r="B9">
        <v>125000</v>
      </c>
      <c r="C9">
        <v>800</v>
      </c>
      <c r="D9">
        <v>16</v>
      </c>
      <c r="E9" t="s">
        <v>1</v>
      </c>
      <c r="F9">
        <v>53</v>
      </c>
      <c r="G9">
        <v>53</v>
      </c>
      <c r="H9">
        <v>35</v>
      </c>
      <c r="I9">
        <v>2.4</v>
      </c>
      <c r="J9">
        <v>106</v>
      </c>
    </row>
    <row r="10" spans="1:13" x14ac:dyDescent="0.25">
      <c r="A10" t="s">
        <v>12</v>
      </c>
      <c r="B10">
        <v>256</v>
      </c>
      <c r="C10">
        <v>605</v>
      </c>
      <c r="D10">
        <v>45</v>
      </c>
      <c r="E10" t="s">
        <v>7</v>
      </c>
      <c r="F10">
        <v>78</v>
      </c>
      <c r="G10">
        <v>73</v>
      </c>
      <c r="H10">
        <v>99</v>
      </c>
      <c r="I10">
        <v>0.2</v>
      </c>
      <c r="J10">
        <v>20.3</v>
      </c>
    </row>
    <row r="11" spans="1:13" x14ac:dyDescent="0.25">
      <c r="A11" t="s">
        <v>13</v>
      </c>
      <c r="B11">
        <v>10300</v>
      </c>
      <c r="C11">
        <v>50</v>
      </c>
      <c r="D11">
        <v>65</v>
      </c>
      <c r="E11" t="s">
        <v>5</v>
      </c>
      <c r="F11">
        <v>76</v>
      </c>
      <c r="G11">
        <v>66</v>
      </c>
      <c r="H11">
        <v>99</v>
      </c>
      <c r="I11">
        <v>0.3</v>
      </c>
      <c r="J11">
        <v>19</v>
      </c>
    </row>
    <row r="12" spans="1:13" x14ac:dyDescent="0.25">
      <c r="A12" t="s">
        <v>14</v>
      </c>
      <c r="B12">
        <v>10100</v>
      </c>
      <c r="C12">
        <v>329</v>
      </c>
      <c r="D12">
        <v>96</v>
      </c>
      <c r="E12" t="s">
        <v>3</v>
      </c>
      <c r="F12">
        <v>79</v>
      </c>
      <c r="G12">
        <v>73</v>
      </c>
      <c r="H12">
        <v>99</v>
      </c>
      <c r="I12">
        <v>0.2</v>
      </c>
      <c r="J12">
        <v>7.2</v>
      </c>
    </row>
    <row r="13" spans="1:13" x14ac:dyDescent="0.25">
      <c r="A13" t="s">
        <v>15</v>
      </c>
      <c r="B13">
        <v>7900</v>
      </c>
      <c r="C13">
        <v>6.9</v>
      </c>
      <c r="D13">
        <v>51</v>
      </c>
      <c r="E13" t="s">
        <v>3</v>
      </c>
      <c r="F13">
        <v>64</v>
      </c>
      <c r="G13">
        <v>59</v>
      </c>
      <c r="H13">
        <v>78</v>
      </c>
      <c r="I13">
        <v>2.7</v>
      </c>
      <c r="J13">
        <v>75</v>
      </c>
    </row>
    <row r="14" spans="1:13" x14ac:dyDescent="0.25">
      <c r="A14" t="s">
        <v>16</v>
      </c>
      <c r="B14">
        <v>4600</v>
      </c>
      <c r="C14">
        <v>87</v>
      </c>
      <c r="D14">
        <v>36</v>
      </c>
      <c r="E14" t="s">
        <v>1</v>
      </c>
      <c r="F14">
        <v>78</v>
      </c>
      <c r="G14">
        <v>72</v>
      </c>
      <c r="H14">
        <v>86</v>
      </c>
      <c r="I14">
        <v>0.7</v>
      </c>
      <c r="J14">
        <v>12.7</v>
      </c>
    </row>
    <row r="15" spans="1:13" x14ac:dyDescent="0.25">
      <c r="A15" t="s">
        <v>17</v>
      </c>
      <c r="B15">
        <v>1359</v>
      </c>
      <c r="C15">
        <v>2.4</v>
      </c>
      <c r="D15">
        <v>25</v>
      </c>
      <c r="E15" t="s">
        <v>18</v>
      </c>
      <c r="F15">
        <v>66</v>
      </c>
      <c r="G15">
        <v>60</v>
      </c>
      <c r="H15">
        <v>72</v>
      </c>
      <c r="I15">
        <v>2.7</v>
      </c>
      <c r="J15">
        <v>39.299999999999997</v>
      </c>
    </row>
    <row r="16" spans="1:13" x14ac:dyDescent="0.25">
      <c r="A16" t="s">
        <v>19</v>
      </c>
      <c r="B16">
        <v>156600</v>
      </c>
      <c r="C16">
        <v>18</v>
      </c>
      <c r="D16">
        <v>75</v>
      </c>
      <c r="E16" t="s">
        <v>3</v>
      </c>
      <c r="F16">
        <v>67</v>
      </c>
      <c r="G16">
        <v>57</v>
      </c>
      <c r="H16">
        <v>81</v>
      </c>
      <c r="I16">
        <v>1.3</v>
      </c>
      <c r="J16">
        <v>66</v>
      </c>
    </row>
    <row r="17" spans="1:10" x14ac:dyDescent="0.25">
      <c r="A17" t="s">
        <v>20</v>
      </c>
      <c r="B17">
        <v>8900</v>
      </c>
      <c r="C17">
        <v>79</v>
      </c>
      <c r="D17">
        <v>68</v>
      </c>
      <c r="E17" t="s">
        <v>5</v>
      </c>
      <c r="F17">
        <v>75</v>
      </c>
      <c r="G17">
        <v>69</v>
      </c>
      <c r="H17">
        <v>93</v>
      </c>
      <c r="I17">
        <v>-0.2</v>
      </c>
      <c r="J17">
        <v>12</v>
      </c>
    </row>
    <row r="18" spans="1:10" x14ac:dyDescent="0.25">
      <c r="A18" t="s">
        <v>21</v>
      </c>
      <c r="B18">
        <v>10000</v>
      </c>
      <c r="C18">
        <v>36</v>
      </c>
      <c r="D18">
        <v>15</v>
      </c>
      <c r="E18" t="s">
        <v>22</v>
      </c>
      <c r="F18">
        <v>50</v>
      </c>
      <c r="G18">
        <v>47</v>
      </c>
      <c r="H18">
        <v>18</v>
      </c>
      <c r="I18">
        <v>2.8</v>
      </c>
      <c r="J18">
        <v>118</v>
      </c>
    </row>
    <row r="19" spans="1:10" x14ac:dyDescent="0.25">
      <c r="A19" t="s">
        <v>23</v>
      </c>
      <c r="B19">
        <v>6000</v>
      </c>
      <c r="C19">
        <v>216</v>
      </c>
      <c r="D19">
        <v>5</v>
      </c>
      <c r="E19" t="s">
        <v>3</v>
      </c>
      <c r="F19">
        <v>50</v>
      </c>
      <c r="G19">
        <v>46</v>
      </c>
      <c r="H19">
        <v>50</v>
      </c>
      <c r="I19">
        <v>2.2999999999999998</v>
      </c>
      <c r="J19">
        <v>105</v>
      </c>
    </row>
    <row r="20" spans="1:10" x14ac:dyDescent="0.25">
      <c r="A20" t="s">
        <v>24</v>
      </c>
      <c r="B20">
        <v>10000</v>
      </c>
      <c r="C20">
        <v>55</v>
      </c>
      <c r="D20">
        <v>12</v>
      </c>
      <c r="E20" t="s">
        <v>25</v>
      </c>
      <c r="F20">
        <v>52</v>
      </c>
      <c r="G20">
        <v>50</v>
      </c>
      <c r="H20">
        <v>35</v>
      </c>
      <c r="I20">
        <v>2.9</v>
      </c>
      <c r="J20">
        <v>112</v>
      </c>
    </row>
    <row r="21" spans="1:10" x14ac:dyDescent="0.25">
      <c r="A21" t="s">
        <v>26</v>
      </c>
      <c r="B21">
        <v>13100</v>
      </c>
      <c r="C21">
        <v>27</v>
      </c>
      <c r="D21">
        <v>40</v>
      </c>
      <c r="E21" t="s">
        <v>22</v>
      </c>
      <c r="F21">
        <v>58</v>
      </c>
      <c r="G21">
        <v>55</v>
      </c>
      <c r="H21">
        <v>54</v>
      </c>
      <c r="I21">
        <v>2.9</v>
      </c>
      <c r="J21">
        <v>77</v>
      </c>
    </row>
    <row r="22" spans="1:10" x14ac:dyDescent="0.25">
      <c r="A22" t="s">
        <v>27</v>
      </c>
      <c r="B22">
        <v>29100</v>
      </c>
      <c r="C22">
        <v>2.8</v>
      </c>
      <c r="D22">
        <v>77</v>
      </c>
      <c r="E22" t="s">
        <v>3</v>
      </c>
      <c r="F22">
        <v>81</v>
      </c>
      <c r="G22">
        <v>74</v>
      </c>
      <c r="H22">
        <v>97</v>
      </c>
      <c r="I22">
        <v>0.7</v>
      </c>
      <c r="J22">
        <v>6.8</v>
      </c>
    </row>
    <row r="23" spans="1:10" x14ac:dyDescent="0.25">
      <c r="A23" t="s">
        <v>28</v>
      </c>
      <c r="B23">
        <v>3300</v>
      </c>
      <c r="C23">
        <v>5</v>
      </c>
      <c r="D23">
        <v>47</v>
      </c>
      <c r="E23" t="s">
        <v>7</v>
      </c>
      <c r="F23">
        <v>44</v>
      </c>
      <c r="G23">
        <v>41</v>
      </c>
      <c r="H23">
        <v>27</v>
      </c>
      <c r="I23">
        <v>2.4</v>
      </c>
      <c r="J23">
        <v>137</v>
      </c>
    </row>
    <row r="24" spans="1:10" x14ac:dyDescent="0.25">
      <c r="A24" t="s">
        <v>29</v>
      </c>
      <c r="B24">
        <v>14000</v>
      </c>
      <c r="C24">
        <v>18</v>
      </c>
      <c r="D24">
        <v>85</v>
      </c>
      <c r="E24" t="s">
        <v>3</v>
      </c>
      <c r="F24">
        <v>78</v>
      </c>
      <c r="G24">
        <v>71</v>
      </c>
      <c r="H24">
        <v>93</v>
      </c>
      <c r="I24">
        <v>1.7</v>
      </c>
      <c r="J24">
        <v>14.6</v>
      </c>
    </row>
    <row r="25" spans="1:10" x14ac:dyDescent="0.25">
      <c r="A25" t="s">
        <v>30</v>
      </c>
      <c r="B25">
        <v>1205200</v>
      </c>
      <c r="C25">
        <v>124</v>
      </c>
      <c r="D25">
        <v>26</v>
      </c>
      <c r="E25" t="s">
        <v>31</v>
      </c>
      <c r="F25">
        <v>69</v>
      </c>
      <c r="G25">
        <v>67</v>
      </c>
      <c r="H25">
        <v>78</v>
      </c>
      <c r="I25">
        <v>1.1000000000000001</v>
      </c>
      <c r="J25">
        <v>52</v>
      </c>
    </row>
    <row r="26" spans="1:10" x14ac:dyDescent="0.25">
      <c r="A26" t="s">
        <v>32</v>
      </c>
      <c r="B26">
        <v>35600</v>
      </c>
      <c r="C26">
        <v>31</v>
      </c>
      <c r="D26">
        <v>70</v>
      </c>
      <c r="E26" t="s">
        <v>3</v>
      </c>
      <c r="F26">
        <v>75</v>
      </c>
      <c r="G26">
        <v>69</v>
      </c>
      <c r="H26">
        <v>87</v>
      </c>
      <c r="I26">
        <v>2</v>
      </c>
      <c r="J26">
        <v>28</v>
      </c>
    </row>
    <row r="27" spans="1:10" x14ac:dyDescent="0.25">
      <c r="A27" t="s">
        <v>33</v>
      </c>
      <c r="B27">
        <v>3300</v>
      </c>
      <c r="C27">
        <v>64</v>
      </c>
      <c r="D27">
        <v>47</v>
      </c>
      <c r="E27" t="s">
        <v>3</v>
      </c>
      <c r="F27">
        <v>79</v>
      </c>
      <c r="G27">
        <v>76</v>
      </c>
      <c r="H27">
        <v>93</v>
      </c>
      <c r="I27">
        <v>2.2999999999999998</v>
      </c>
      <c r="J27">
        <v>11</v>
      </c>
    </row>
    <row r="28" spans="1:10" x14ac:dyDescent="0.25">
      <c r="A28" t="s">
        <v>34</v>
      </c>
      <c r="B28">
        <v>4900</v>
      </c>
      <c r="C28">
        <v>85</v>
      </c>
      <c r="D28">
        <v>51</v>
      </c>
      <c r="E28" t="s">
        <v>3</v>
      </c>
      <c r="F28">
        <v>77</v>
      </c>
      <c r="G28">
        <v>70</v>
      </c>
      <c r="H28">
        <v>97</v>
      </c>
      <c r="I28">
        <v>-0.1</v>
      </c>
      <c r="J28">
        <v>8.6999999999999993</v>
      </c>
    </row>
    <row r="29" spans="1:10" x14ac:dyDescent="0.25">
      <c r="A29" t="s">
        <v>35</v>
      </c>
      <c r="B29">
        <v>11100</v>
      </c>
      <c r="C29">
        <v>99</v>
      </c>
      <c r="D29">
        <v>74</v>
      </c>
      <c r="E29" t="s">
        <v>3</v>
      </c>
      <c r="F29">
        <v>78</v>
      </c>
      <c r="G29">
        <v>74</v>
      </c>
      <c r="H29">
        <v>94</v>
      </c>
      <c r="I29">
        <v>1</v>
      </c>
      <c r="J29">
        <v>10.199999999999999</v>
      </c>
    </row>
    <row r="30" spans="1:10" x14ac:dyDescent="0.25">
      <c r="A30" t="s">
        <v>36</v>
      </c>
      <c r="B30">
        <v>10400</v>
      </c>
      <c r="C30">
        <v>132</v>
      </c>
      <c r="E30" t="s">
        <v>3</v>
      </c>
      <c r="F30">
        <v>77</v>
      </c>
      <c r="G30">
        <v>69</v>
      </c>
      <c r="I30">
        <v>0.2</v>
      </c>
      <c r="J30">
        <v>9.3000000000000007</v>
      </c>
    </row>
    <row r="31" spans="1:10" x14ac:dyDescent="0.25">
      <c r="A31" t="s">
        <v>37</v>
      </c>
      <c r="B31">
        <v>5200</v>
      </c>
      <c r="C31">
        <v>120</v>
      </c>
      <c r="D31">
        <v>85</v>
      </c>
      <c r="E31" t="s">
        <v>7</v>
      </c>
      <c r="F31">
        <v>79</v>
      </c>
      <c r="G31">
        <v>73</v>
      </c>
      <c r="H31">
        <v>99</v>
      </c>
      <c r="I31">
        <v>0.1</v>
      </c>
      <c r="J31">
        <v>6.6</v>
      </c>
    </row>
    <row r="32" spans="1:10" x14ac:dyDescent="0.25">
      <c r="A32" t="s">
        <v>38</v>
      </c>
      <c r="B32">
        <v>7800</v>
      </c>
      <c r="C32">
        <v>159</v>
      </c>
      <c r="D32">
        <v>60</v>
      </c>
      <c r="E32" t="s">
        <v>3</v>
      </c>
      <c r="F32">
        <v>70</v>
      </c>
      <c r="G32">
        <v>66</v>
      </c>
      <c r="H32">
        <v>83</v>
      </c>
      <c r="I32">
        <v>1.8</v>
      </c>
      <c r="J32">
        <v>51.5</v>
      </c>
    </row>
    <row r="33" spans="1:10" x14ac:dyDescent="0.25">
      <c r="A33" t="s">
        <v>39</v>
      </c>
      <c r="B33">
        <v>10700</v>
      </c>
      <c r="C33">
        <v>39</v>
      </c>
      <c r="D33">
        <v>56</v>
      </c>
      <c r="E33" t="s">
        <v>3</v>
      </c>
      <c r="F33">
        <v>73</v>
      </c>
      <c r="G33">
        <v>67</v>
      </c>
      <c r="H33">
        <v>88</v>
      </c>
      <c r="I33">
        <v>2</v>
      </c>
      <c r="J33">
        <v>39</v>
      </c>
    </row>
    <row r="34" spans="1:10" x14ac:dyDescent="0.25">
      <c r="A34" t="s">
        <v>40</v>
      </c>
      <c r="B34">
        <v>60000</v>
      </c>
      <c r="C34">
        <v>57</v>
      </c>
      <c r="D34">
        <v>44</v>
      </c>
      <c r="E34" t="s">
        <v>1</v>
      </c>
      <c r="F34">
        <v>63</v>
      </c>
      <c r="G34">
        <v>60</v>
      </c>
      <c r="H34">
        <v>48</v>
      </c>
      <c r="I34">
        <v>2</v>
      </c>
      <c r="J34">
        <v>76.400000000000006</v>
      </c>
    </row>
    <row r="35" spans="1:10" x14ac:dyDescent="0.25">
      <c r="A35" t="s">
        <v>41</v>
      </c>
      <c r="B35">
        <v>5800</v>
      </c>
      <c r="C35">
        <v>246</v>
      </c>
      <c r="D35">
        <v>44</v>
      </c>
      <c r="E35" t="s">
        <v>3</v>
      </c>
      <c r="F35">
        <v>69</v>
      </c>
      <c r="G35">
        <v>64</v>
      </c>
      <c r="H35">
        <v>73</v>
      </c>
      <c r="I35">
        <v>2</v>
      </c>
      <c r="J35">
        <v>41</v>
      </c>
    </row>
    <row r="36" spans="1:10" x14ac:dyDescent="0.25">
      <c r="A36" t="s">
        <v>42</v>
      </c>
      <c r="B36">
        <v>1600</v>
      </c>
      <c r="C36">
        <v>36</v>
      </c>
      <c r="D36">
        <v>72</v>
      </c>
      <c r="E36" t="s">
        <v>7</v>
      </c>
      <c r="F36">
        <v>76</v>
      </c>
      <c r="G36">
        <v>67</v>
      </c>
      <c r="H36">
        <v>99</v>
      </c>
      <c r="I36">
        <v>0.5</v>
      </c>
      <c r="J36">
        <v>19</v>
      </c>
    </row>
    <row r="37" spans="1:10" x14ac:dyDescent="0.25">
      <c r="A37" t="s">
        <v>43</v>
      </c>
      <c r="B37">
        <v>55200</v>
      </c>
      <c r="C37">
        <v>47</v>
      </c>
      <c r="D37">
        <v>12</v>
      </c>
      <c r="E37" t="s">
        <v>1</v>
      </c>
      <c r="F37">
        <v>54</v>
      </c>
      <c r="G37">
        <v>51</v>
      </c>
      <c r="H37">
        <v>24</v>
      </c>
      <c r="I37">
        <v>3.1</v>
      </c>
      <c r="J37">
        <v>110</v>
      </c>
    </row>
    <row r="38" spans="1:10" x14ac:dyDescent="0.25">
      <c r="A38" t="s">
        <v>44</v>
      </c>
      <c r="B38">
        <v>5100</v>
      </c>
      <c r="C38">
        <v>39</v>
      </c>
      <c r="D38">
        <v>60</v>
      </c>
      <c r="E38" t="s">
        <v>7</v>
      </c>
      <c r="F38">
        <v>80</v>
      </c>
      <c r="G38">
        <v>72</v>
      </c>
      <c r="H38">
        <v>100</v>
      </c>
      <c r="I38">
        <v>0.3</v>
      </c>
      <c r="J38">
        <v>5.3</v>
      </c>
    </row>
    <row r="39" spans="1:10" x14ac:dyDescent="0.25">
      <c r="A39" t="s">
        <v>45</v>
      </c>
      <c r="B39">
        <v>58000</v>
      </c>
      <c r="C39">
        <v>105</v>
      </c>
      <c r="D39">
        <v>73</v>
      </c>
      <c r="E39" t="s">
        <v>3</v>
      </c>
      <c r="F39">
        <v>82</v>
      </c>
      <c r="G39">
        <v>74</v>
      </c>
      <c r="H39">
        <v>99</v>
      </c>
      <c r="I39">
        <v>0.5</v>
      </c>
      <c r="J39">
        <v>6.7</v>
      </c>
    </row>
    <row r="40" spans="1:10" x14ac:dyDescent="0.25">
      <c r="A40" t="s">
        <v>46</v>
      </c>
      <c r="B40">
        <v>1300</v>
      </c>
      <c r="C40">
        <v>4.2</v>
      </c>
      <c r="D40">
        <v>46</v>
      </c>
      <c r="E40" t="s">
        <v>3</v>
      </c>
      <c r="F40">
        <v>58</v>
      </c>
      <c r="G40">
        <v>52</v>
      </c>
      <c r="H40">
        <v>61</v>
      </c>
      <c r="I40">
        <v>1.5</v>
      </c>
      <c r="J40">
        <v>94</v>
      </c>
    </row>
    <row r="41" spans="1:10" x14ac:dyDescent="0.25">
      <c r="A41" t="s">
        <v>47</v>
      </c>
      <c r="B41">
        <v>959</v>
      </c>
      <c r="C41">
        <v>86</v>
      </c>
      <c r="D41">
        <v>23</v>
      </c>
      <c r="E41" t="s">
        <v>1</v>
      </c>
      <c r="F41">
        <v>52</v>
      </c>
      <c r="G41">
        <v>48</v>
      </c>
      <c r="H41">
        <v>27</v>
      </c>
      <c r="I41">
        <v>3.1</v>
      </c>
      <c r="J41">
        <v>124</v>
      </c>
    </row>
    <row r="42" spans="1:10" x14ac:dyDescent="0.25">
      <c r="A42" t="s">
        <v>48</v>
      </c>
      <c r="B42">
        <v>5500</v>
      </c>
      <c r="C42">
        <v>81</v>
      </c>
      <c r="D42">
        <v>56</v>
      </c>
      <c r="E42" t="s">
        <v>5</v>
      </c>
      <c r="F42">
        <v>76</v>
      </c>
      <c r="G42">
        <v>69</v>
      </c>
      <c r="H42">
        <v>99</v>
      </c>
      <c r="I42">
        <v>0.8</v>
      </c>
      <c r="J42">
        <v>23</v>
      </c>
    </row>
    <row r="43" spans="1:10" x14ac:dyDescent="0.25">
      <c r="A43" t="s">
        <v>49</v>
      </c>
      <c r="B43">
        <v>81200</v>
      </c>
      <c r="C43">
        <v>227</v>
      </c>
      <c r="D43">
        <v>85</v>
      </c>
      <c r="E43" t="s">
        <v>7</v>
      </c>
      <c r="F43">
        <v>79</v>
      </c>
      <c r="G43">
        <v>73</v>
      </c>
      <c r="H43">
        <v>99</v>
      </c>
      <c r="I43">
        <v>0.4</v>
      </c>
      <c r="J43">
        <v>6.5</v>
      </c>
    </row>
    <row r="44" spans="1:10" x14ac:dyDescent="0.25">
      <c r="A44" t="s">
        <v>50</v>
      </c>
      <c r="B44">
        <v>10400</v>
      </c>
      <c r="C44">
        <v>80</v>
      </c>
      <c r="D44">
        <v>63</v>
      </c>
      <c r="E44" t="s">
        <v>5</v>
      </c>
      <c r="F44">
        <v>80</v>
      </c>
      <c r="G44">
        <v>75</v>
      </c>
      <c r="H44">
        <v>93</v>
      </c>
      <c r="I44">
        <v>0.8</v>
      </c>
      <c r="J44">
        <v>8.1999999999999993</v>
      </c>
    </row>
    <row r="45" spans="1:10" x14ac:dyDescent="0.25">
      <c r="A45" t="s">
        <v>51</v>
      </c>
      <c r="B45">
        <v>10300</v>
      </c>
      <c r="C45">
        <v>97</v>
      </c>
      <c r="D45">
        <v>39</v>
      </c>
      <c r="E45" t="s">
        <v>3</v>
      </c>
      <c r="F45">
        <v>67</v>
      </c>
      <c r="G45">
        <v>62</v>
      </c>
      <c r="H45">
        <v>55</v>
      </c>
      <c r="I45">
        <v>2.6</v>
      </c>
      <c r="J45">
        <v>57</v>
      </c>
    </row>
    <row r="46" spans="1:10" x14ac:dyDescent="0.25">
      <c r="A46" t="s">
        <v>52</v>
      </c>
      <c r="B46">
        <v>6500</v>
      </c>
      <c r="C46">
        <v>231</v>
      </c>
      <c r="D46">
        <v>29</v>
      </c>
      <c r="E46" t="s">
        <v>3</v>
      </c>
      <c r="F46">
        <v>47</v>
      </c>
      <c r="G46">
        <v>43</v>
      </c>
      <c r="H46">
        <v>53</v>
      </c>
      <c r="I46">
        <v>1.6</v>
      </c>
      <c r="J46">
        <v>109</v>
      </c>
    </row>
    <row r="47" spans="1:10" x14ac:dyDescent="0.25">
      <c r="A47" t="s">
        <v>53</v>
      </c>
      <c r="B47">
        <v>5600</v>
      </c>
      <c r="C47">
        <v>46</v>
      </c>
      <c r="D47">
        <v>44</v>
      </c>
      <c r="E47" t="s">
        <v>3</v>
      </c>
      <c r="F47">
        <v>70</v>
      </c>
      <c r="G47">
        <v>65</v>
      </c>
      <c r="H47">
        <v>73</v>
      </c>
      <c r="I47">
        <v>2.7</v>
      </c>
      <c r="J47">
        <v>45</v>
      </c>
    </row>
    <row r="48" spans="1:10" x14ac:dyDescent="0.25">
      <c r="A48" t="s">
        <v>54</v>
      </c>
      <c r="B48">
        <v>5800</v>
      </c>
      <c r="C48">
        <v>5494</v>
      </c>
      <c r="D48">
        <v>94</v>
      </c>
      <c r="E48" t="s">
        <v>25</v>
      </c>
      <c r="F48">
        <v>80</v>
      </c>
      <c r="G48">
        <v>75</v>
      </c>
      <c r="H48">
        <v>77</v>
      </c>
      <c r="I48">
        <v>-0.1</v>
      </c>
      <c r="J48">
        <v>5.8</v>
      </c>
    </row>
    <row r="49" spans="1:10" x14ac:dyDescent="0.25">
      <c r="A49" t="s">
        <v>55</v>
      </c>
      <c r="B49">
        <v>10500</v>
      </c>
      <c r="C49">
        <v>111</v>
      </c>
      <c r="D49">
        <v>64</v>
      </c>
      <c r="E49" t="s">
        <v>3</v>
      </c>
      <c r="F49">
        <v>76</v>
      </c>
      <c r="G49">
        <v>67</v>
      </c>
      <c r="H49">
        <v>99</v>
      </c>
      <c r="I49">
        <v>-0.3</v>
      </c>
      <c r="J49">
        <v>12.5</v>
      </c>
    </row>
    <row r="50" spans="1:10" x14ac:dyDescent="0.25">
      <c r="A50" t="s">
        <v>56</v>
      </c>
      <c r="B50">
        <v>263</v>
      </c>
      <c r="C50">
        <v>2.5</v>
      </c>
      <c r="D50">
        <v>91</v>
      </c>
      <c r="E50" t="s">
        <v>7</v>
      </c>
      <c r="F50">
        <v>81</v>
      </c>
      <c r="G50">
        <v>76</v>
      </c>
      <c r="H50">
        <v>100</v>
      </c>
      <c r="I50">
        <v>1.1000000000000001</v>
      </c>
      <c r="J50">
        <v>4</v>
      </c>
    </row>
    <row r="51" spans="1:10" x14ac:dyDescent="0.25">
      <c r="A51" t="s">
        <v>57</v>
      </c>
      <c r="B51">
        <v>911600</v>
      </c>
      <c r="C51">
        <v>283</v>
      </c>
      <c r="D51">
        <v>26</v>
      </c>
      <c r="E51" t="s">
        <v>58</v>
      </c>
      <c r="F51">
        <v>59</v>
      </c>
      <c r="G51">
        <v>58</v>
      </c>
      <c r="H51">
        <v>52</v>
      </c>
      <c r="I51">
        <v>1.9</v>
      </c>
      <c r="J51">
        <v>79</v>
      </c>
    </row>
    <row r="52" spans="1:10" x14ac:dyDescent="0.25">
      <c r="A52" t="s">
        <v>59</v>
      </c>
      <c r="B52">
        <v>199700</v>
      </c>
      <c r="C52">
        <v>102</v>
      </c>
      <c r="D52">
        <v>29</v>
      </c>
      <c r="E52" t="s">
        <v>1</v>
      </c>
      <c r="F52">
        <v>65</v>
      </c>
      <c r="G52">
        <v>61</v>
      </c>
      <c r="H52">
        <v>77</v>
      </c>
      <c r="I52">
        <v>1.6</v>
      </c>
      <c r="J52">
        <v>68</v>
      </c>
    </row>
    <row r="53" spans="1:10" x14ac:dyDescent="0.25">
      <c r="A53" t="s">
        <v>60</v>
      </c>
      <c r="B53">
        <v>65600</v>
      </c>
      <c r="C53">
        <v>39</v>
      </c>
      <c r="D53">
        <v>57</v>
      </c>
      <c r="E53" t="s">
        <v>1</v>
      </c>
      <c r="F53">
        <v>67</v>
      </c>
      <c r="G53">
        <v>65</v>
      </c>
      <c r="H53">
        <v>54</v>
      </c>
      <c r="I53">
        <v>3.5</v>
      </c>
      <c r="J53">
        <v>60</v>
      </c>
    </row>
    <row r="54" spans="1:10" x14ac:dyDescent="0.25">
      <c r="A54" t="s">
        <v>61</v>
      </c>
      <c r="B54">
        <v>19900</v>
      </c>
      <c r="C54">
        <v>44</v>
      </c>
      <c r="D54">
        <v>72</v>
      </c>
      <c r="E54" t="s">
        <v>1</v>
      </c>
      <c r="F54">
        <v>68</v>
      </c>
      <c r="G54">
        <v>65</v>
      </c>
      <c r="H54">
        <v>60</v>
      </c>
      <c r="I54">
        <v>3.7</v>
      </c>
      <c r="J54">
        <v>67</v>
      </c>
    </row>
    <row r="55" spans="1:10" x14ac:dyDescent="0.25">
      <c r="A55" t="s">
        <v>62</v>
      </c>
      <c r="B55">
        <v>3600</v>
      </c>
      <c r="C55">
        <v>51</v>
      </c>
      <c r="D55">
        <v>57</v>
      </c>
      <c r="E55" t="s">
        <v>3</v>
      </c>
      <c r="F55">
        <v>78</v>
      </c>
      <c r="G55">
        <v>73</v>
      </c>
      <c r="H55">
        <v>98</v>
      </c>
      <c r="I55">
        <v>0.3</v>
      </c>
      <c r="J55">
        <v>7.4</v>
      </c>
    </row>
    <row r="56" spans="1:10" x14ac:dyDescent="0.25">
      <c r="A56" t="s">
        <v>63</v>
      </c>
      <c r="B56">
        <v>5400</v>
      </c>
      <c r="C56">
        <v>238</v>
      </c>
      <c r="D56">
        <v>92</v>
      </c>
      <c r="E56" t="s">
        <v>64</v>
      </c>
      <c r="F56">
        <v>80</v>
      </c>
      <c r="G56">
        <v>76</v>
      </c>
      <c r="H56">
        <v>92</v>
      </c>
      <c r="I56">
        <v>2.2000000000000002</v>
      </c>
      <c r="J56">
        <v>8.6</v>
      </c>
    </row>
    <row r="57" spans="1:10" x14ac:dyDescent="0.25">
      <c r="A57" t="s">
        <v>65</v>
      </c>
      <c r="B57">
        <v>58100</v>
      </c>
      <c r="C57">
        <v>188</v>
      </c>
      <c r="D57">
        <v>69</v>
      </c>
      <c r="E57" t="s">
        <v>3</v>
      </c>
      <c r="F57">
        <v>81</v>
      </c>
      <c r="G57">
        <v>74</v>
      </c>
      <c r="H57">
        <v>97</v>
      </c>
      <c r="I57">
        <v>0.2</v>
      </c>
      <c r="J57">
        <v>7.6</v>
      </c>
    </row>
    <row r="58" spans="1:10" x14ac:dyDescent="0.25">
      <c r="A58" t="s">
        <v>66</v>
      </c>
      <c r="B58">
        <v>125500</v>
      </c>
      <c r="C58">
        <v>330</v>
      </c>
      <c r="D58">
        <v>77</v>
      </c>
      <c r="E58" t="s">
        <v>25</v>
      </c>
      <c r="F58">
        <v>82</v>
      </c>
      <c r="G58">
        <v>76</v>
      </c>
      <c r="H58">
        <v>99</v>
      </c>
      <c r="I58">
        <v>0.3</v>
      </c>
      <c r="J58">
        <v>4.4000000000000004</v>
      </c>
    </row>
    <row r="59" spans="1:10" x14ac:dyDescent="0.25">
      <c r="A59" t="s">
        <v>67</v>
      </c>
      <c r="B59">
        <v>3961</v>
      </c>
      <c r="C59">
        <v>42</v>
      </c>
      <c r="D59">
        <v>68</v>
      </c>
      <c r="E59" t="s">
        <v>1</v>
      </c>
      <c r="F59">
        <v>74</v>
      </c>
      <c r="G59">
        <v>70</v>
      </c>
      <c r="H59">
        <v>80</v>
      </c>
      <c r="I59">
        <v>3.3</v>
      </c>
      <c r="J59">
        <v>34</v>
      </c>
    </row>
    <row r="60" spans="1:10" x14ac:dyDescent="0.25">
      <c r="A60" t="s">
        <v>68</v>
      </c>
      <c r="B60">
        <v>28200</v>
      </c>
      <c r="C60">
        <v>49</v>
      </c>
      <c r="D60">
        <v>24</v>
      </c>
      <c r="E60" t="s">
        <v>3</v>
      </c>
      <c r="F60">
        <v>55</v>
      </c>
      <c r="G60">
        <v>51</v>
      </c>
      <c r="H60">
        <v>69</v>
      </c>
      <c r="I60">
        <v>3.1</v>
      </c>
      <c r="J60">
        <v>74</v>
      </c>
    </row>
    <row r="61" spans="1:10" x14ac:dyDescent="0.25">
      <c r="A61" t="s">
        <v>69</v>
      </c>
      <c r="B61">
        <v>1800</v>
      </c>
      <c r="C61">
        <v>97</v>
      </c>
      <c r="D61">
        <v>96</v>
      </c>
      <c r="E61" t="s">
        <v>1</v>
      </c>
      <c r="F61">
        <v>78</v>
      </c>
      <c r="G61">
        <v>73</v>
      </c>
      <c r="H61">
        <v>73</v>
      </c>
      <c r="I61">
        <v>5.2</v>
      </c>
      <c r="J61">
        <v>12.5</v>
      </c>
    </row>
    <row r="62" spans="1:10" x14ac:dyDescent="0.25">
      <c r="A62" t="s">
        <v>70</v>
      </c>
      <c r="B62">
        <v>2700</v>
      </c>
      <c r="C62">
        <v>40</v>
      </c>
      <c r="D62">
        <v>71</v>
      </c>
      <c r="E62" t="s">
        <v>7</v>
      </c>
      <c r="F62">
        <v>75</v>
      </c>
      <c r="G62">
        <v>64</v>
      </c>
      <c r="H62">
        <v>99</v>
      </c>
      <c r="I62">
        <v>0.5</v>
      </c>
      <c r="J62">
        <v>21.5</v>
      </c>
    </row>
    <row r="63" spans="1:10" x14ac:dyDescent="0.25">
      <c r="A63" t="s">
        <v>71</v>
      </c>
      <c r="B63">
        <v>3620</v>
      </c>
      <c r="C63">
        <v>343</v>
      </c>
      <c r="D63">
        <v>84</v>
      </c>
      <c r="E63" t="s">
        <v>1</v>
      </c>
      <c r="F63">
        <v>71</v>
      </c>
      <c r="G63">
        <v>67</v>
      </c>
      <c r="H63">
        <v>80</v>
      </c>
      <c r="I63">
        <v>2</v>
      </c>
      <c r="J63">
        <v>39.5</v>
      </c>
    </row>
    <row r="64" spans="1:10" x14ac:dyDescent="0.25">
      <c r="A64" t="s">
        <v>72</v>
      </c>
      <c r="B64">
        <v>2900</v>
      </c>
      <c r="C64">
        <v>29</v>
      </c>
      <c r="D64">
        <v>45</v>
      </c>
      <c r="E64" t="s">
        <v>22</v>
      </c>
      <c r="F64">
        <v>57</v>
      </c>
      <c r="G64">
        <v>54</v>
      </c>
      <c r="H64">
        <v>40</v>
      </c>
      <c r="I64">
        <v>3.3</v>
      </c>
      <c r="J64">
        <v>113</v>
      </c>
    </row>
    <row r="65" spans="1:10" x14ac:dyDescent="0.25">
      <c r="A65" t="s">
        <v>73</v>
      </c>
      <c r="B65">
        <v>5500</v>
      </c>
      <c r="C65">
        <v>2.8</v>
      </c>
      <c r="D65">
        <v>82</v>
      </c>
      <c r="E65" t="s">
        <v>1</v>
      </c>
      <c r="F65">
        <v>65</v>
      </c>
      <c r="G65">
        <v>62</v>
      </c>
      <c r="H65">
        <v>64</v>
      </c>
      <c r="I65">
        <v>3.7</v>
      </c>
      <c r="J65">
        <v>63</v>
      </c>
    </row>
    <row r="66" spans="1:10" x14ac:dyDescent="0.25">
      <c r="A66" t="s">
        <v>74</v>
      </c>
      <c r="B66">
        <v>3800</v>
      </c>
      <c r="C66">
        <v>58</v>
      </c>
      <c r="D66">
        <v>69</v>
      </c>
      <c r="E66" t="s">
        <v>3</v>
      </c>
      <c r="F66">
        <v>77</v>
      </c>
      <c r="G66">
        <v>68</v>
      </c>
      <c r="H66">
        <v>99</v>
      </c>
      <c r="I66">
        <v>0.3</v>
      </c>
      <c r="J66">
        <v>17</v>
      </c>
    </row>
    <row r="67" spans="1:10" x14ac:dyDescent="0.25">
      <c r="A67" t="s">
        <v>75</v>
      </c>
      <c r="B67">
        <v>19500</v>
      </c>
      <c r="C67">
        <v>58</v>
      </c>
      <c r="D67">
        <v>43</v>
      </c>
      <c r="E67" t="s">
        <v>1</v>
      </c>
      <c r="F67">
        <v>72</v>
      </c>
      <c r="G67">
        <v>66</v>
      </c>
      <c r="H67">
        <v>78</v>
      </c>
      <c r="I67">
        <v>2.2999999999999998</v>
      </c>
      <c r="J67">
        <v>25.6</v>
      </c>
    </row>
    <row r="68" spans="1:10" x14ac:dyDescent="0.25">
      <c r="A68" t="s">
        <v>76</v>
      </c>
      <c r="B68">
        <v>91800</v>
      </c>
      <c r="C68">
        <v>46</v>
      </c>
      <c r="D68">
        <v>73</v>
      </c>
      <c r="E68" t="s">
        <v>3</v>
      </c>
      <c r="F68">
        <v>77</v>
      </c>
      <c r="G68">
        <v>69</v>
      </c>
      <c r="H68">
        <v>87</v>
      </c>
      <c r="I68">
        <v>1.9</v>
      </c>
      <c r="J68">
        <v>35</v>
      </c>
    </row>
    <row r="69" spans="1:10" x14ac:dyDescent="0.25">
      <c r="A69" t="s">
        <v>77</v>
      </c>
      <c r="B69">
        <v>28600</v>
      </c>
      <c r="C69">
        <v>63</v>
      </c>
      <c r="D69">
        <v>46</v>
      </c>
      <c r="E69" t="s">
        <v>1</v>
      </c>
      <c r="F69">
        <v>70</v>
      </c>
      <c r="G69">
        <v>66</v>
      </c>
      <c r="H69">
        <v>50</v>
      </c>
      <c r="I69">
        <v>2.1</v>
      </c>
      <c r="J69">
        <v>50</v>
      </c>
    </row>
    <row r="70" spans="1:10" x14ac:dyDescent="0.25">
      <c r="A70" t="s">
        <v>78</v>
      </c>
      <c r="B70">
        <v>23100</v>
      </c>
      <c r="C70">
        <v>189</v>
      </c>
      <c r="D70">
        <v>60</v>
      </c>
      <c r="E70" t="s">
        <v>25</v>
      </c>
      <c r="F70">
        <v>73</v>
      </c>
      <c r="G70">
        <v>67</v>
      </c>
      <c r="H70">
        <v>99</v>
      </c>
      <c r="I70">
        <v>1.8</v>
      </c>
      <c r="J70">
        <v>27.7</v>
      </c>
    </row>
    <row r="71" spans="1:10" x14ac:dyDescent="0.25">
      <c r="A71" t="s">
        <v>79</v>
      </c>
      <c r="B71">
        <v>15400</v>
      </c>
      <c r="C71">
        <v>366</v>
      </c>
      <c r="D71">
        <v>89</v>
      </c>
      <c r="E71" t="s">
        <v>3</v>
      </c>
      <c r="F71">
        <v>81</v>
      </c>
      <c r="G71">
        <v>75</v>
      </c>
      <c r="H71">
        <v>99</v>
      </c>
      <c r="I71">
        <v>0.6</v>
      </c>
      <c r="J71">
        <v>6.3</v>
      </c>
    </row>
    <row r="72" spans="1:10" x14ac:dyDescent="0.25">
      <c r="A72" t="s">
        <v>80</v>
      </c>
      <c r="B72">
        <v>3524</v>
      </c>
      <c r="C72">
        <v>13</v>
      </c>
      <c r="D72">
        <v>84</v>
      </c>
      <c r="E72" t="s">
        <v>7</v>
      </c>
      <c r="F72">
        <v>80</v>
      </c>
      <c r="G72">
        <v>73</v>
      </c>
      <c r="H72">
        <v>99</v>
      </c>
      <c r="I72">
        <v>0.6</v>
      </c>
      <c r="J72">
        <v>8.9</v>
      </c>
    </row>
    <row r="73" spans="1:10" x14ac:dyDescent="0.25">
      <c r="A73" t="s">
        <v>81</v>
      </c>
      <c r="B73">
        <v>4100</v>
      </c>
      <c r="C73">
        <v>33</v>
      </c>
      <c r="D73">
        <v>60</v>
      </c>
      <c r="E73" t="s">
        <v>3</v>
      </c>
      <c r="F73">
        <v>67</v>
      </c>
      <c r="G73">
        <v>61</v>
      </c>
      <c r="H73">
        <v>57</v>
      </c>
      <c r="I73">
        <v>2.7</v>
      </c>
      <c r="J73">
        <v>52.5</v>
      </c>
    </row>
    <row r="74" spans="1:10" x14ac:dyDescent="0.25">
      <c r="A74" t="s">
        <v>82</v>
      </c>
      <c r="B74">
        <v>98100</v>
      </c>
      <c r="C74">
        <v>102</v>
      </c>
      <c r="D74">
        <v>35</v>
      </c>
      <c r="E74" t="s">
        <v>1</v>
      </c>
      <c r="F74">
        <v>57</v>
      </c>
      <c r="G74">
        <v>54</v>
      </c>
      <c r="H74">
        <v>51</v>
      </c>
      <c r="I74">
        <v>3.1</v>
      </c>
      <c r="J74">
        <v>75</v>
      </c>
    </row>
    <row r="75" spans="1:10" x14ac:dyDescent="0.25">
      <c r="A75" t="s">
        <v>83</v>
      </c>
      <c r="B75">
        <v>4300</v>
      </c>
      <c r="C75">
        <v>11</v>
      </c>
      <c r="D75">
        <v>75</v>
      </c>
      <c r="E75" t="s">
        <v>7</v>
      </c>
      <c r="F75">
        <v>81</v>
      </c>
      <c r="G75">
        <v>74</v>
      </c>
      <c r="H75">
        <v>99</v>
      </c>
      <c r="I75">
        <v>0.4</v>
      </c>
      <c r="J75">
        <v>6.3</v>
      </c>
    </row>
    <row r="76" spans="1:10" x14ac:dyDescent="0.25">
      <c r="A76" t="s">
        <v>84</v>
      </c>
      <c r="B76">
        <v>1900</v>
      </c>
      <c r="C76">
        <v>7.8</v>
      </c>
      <c r="D76">
        <v>11</v>
      </c>
      <c r="E76" t="s">
        <v>1</v>
      </c>
      <c r="F76">
        <v>70</v>
      </c>
      <c r="G76">
        <v>66</v>
      </c>
      <c r="I76">
        <v>3.5</v>
      </c>
      <c r="J76">
        <v>36.700000000000003</v>
      </c>
    </row>
    <row r="77" spans="1:10" x14ac:dyDescent="0.25">
      <c r="A77" t="s">
        <v>85</v>
      </c>
      <c r="B77">
        <v>128100</v>
      </c>
      <c r="C77">
        <v>143</v>
      </c>
      <c r="D77">
        <v>32</v>
      </c>
      <c r="E77" t="s">
        <v>1</v>
      </c>
      <c r="F77">
        <v>58</v>
      </c>
      <c r="G77">
        <v>57</v>
      </c>
      <c r="H77">
        <v>35</v>
      </c>
      <c r="I77">
        <v>2.8</v>
      </c>
      <c r="J77">
        <v>101</v>
      </c>
    </row>
    <row r="78" spans="1:10" x14ac:dyDescent="0.25">
      <c r="A78" t="s">
        <v>86</v>
      </c>
      <c r="B78">
        <v>2600</v>
      </c>
      <c r="C78">
        <v>34</v>
      </c>
      <c r="D78">
        <v>53</v>
      </c>
      <c r="E78" t="s">
        <v>3</v>
      </c>
      <c r="F78">
        <v>78</v>
      </c>
      <c r="G78">
        <v>71</v>
      </c>
      <c r="H78">
        <v>88</v>
      </c>
      <c r="I78">
        <v>1.9</v>
      </c>
      <c r="J78">
        <v>16.5</v>
      </c>
    </row>
    <row r="79" spans="1:10" x14ac:dyDescent="0.25">
      <c r="A79" t="s">
        <v>87</v>
      </c>
      <c r="B79">
        <v>5200</v>
      </c>
      <c r="C79">
        <v>11</v>
      </c>
      <c r="D79">
        <v>48</v>
      </c>
      <c r="E79" t="s">
        <v>3</v>
      </c>
      <c r="F79">
        <v>75</v>
      </c>
      <c r="G79">
        <v>72</v>
      </c>
      <c r="H79">
        <v>90</v>
      </c>
      <c r="I79">
        <v>2.7</v>
      </c>
      <c r="J79">
        <v>25.2</v>
      </c>
    </row>
    <row r="80" spans="1:10" x14ac:dyDescent="0.25">
      <c r="A80" t="s">
        <v>88</v>
      </c>
      <c r="B80">
        <v>23650</v>
      </c>
      <c r="C80">
        <v>18</v>
      </c>
      <c r="D80">
        <v>70</v>
      </c>
      <c r="E80" t="s">
        <v>3</v>
      </c>
      <c r="F80">
        <v>67</v>
      </c>
      <c r="G80">
        <v>63</v>
      </c>
      <c r="H80">
        <v>85</v>
      </c>
      <c r="I80">
        <v>2</v>
      </c>
      <c r="J80">
        <v>54</v>
      </c>
    </row>
    <row r="81" spans="1:10" x14ac:dyDescent="0.25">
      <c r="A81" t="s">
        <v>89</v>
      </c>
      <c r="B81">
        <v>69800</v>
      </c>
      <c r="C81">
        <v>221</v>
      </c>
      <c r="D81">
        <v>43</v>
      </c>
      <c r="E81" t="s">
        <v>3</v>
      </c>
      <c r="F81">
        <v>68</v>
      </c>
      <c r="G81">
        <v>63</v>
      </c>
      <c r="H81">
        <v>90</v>
      </c>
      <c r="I81">
        <v>1.9</v>
      </c>
      <c r="J81">
        <v>51</v>
      </c>
    </row>
    <row r="82" spans="1:10" x14ac:dyDescent="0.25">
      <c r="A82" t="s">
        <v>90</v>
      </c>
      <c r="B82">
        <v>38600</v>
      </c>
      <c r="C82">
        <v>123</v>
      </c>
      <c r="D82">
        <v>62</v>
      </c>
      <c r="E82" t="s">
        <v>3</v>
      </c>
      <c r="F82">
        <v>77</v>
      </c>
      <c r="G82">
        <v>69</v>
      </c>
      <c r="H82">
        <v>99</v>
      </c>
      <c r="I82">
        <v>0.3</v>
      </c>
      <c r="J82">
        <v>13.8</v>
      </c>
    </row>
    <row r="83" spans="1:10" x14ac:dyDescent="0.25">
      <c r="A83" t="s">
        <v>91</v>
      </c>
      <c r="B83">
        <v>10500</v>
      </c>
      <c r="C83">
        <v>108</v>
      </c>
      <c r="D83">
        <v>34</v>
      </c>
      <c r="E83" t="s">
        <v>3</v>
      </c>
      <c r="F83">
        <v>78</v>
      </c>
      <c r="G83">
        <v>71</v>
      </c>
      <c r="H83">
        <v>85</v>
      </c>
      <c r="I83">
        <v>0.4</v>
      </c>
      <c r="J83">
        <v>9.1999999999999993</v>
      </c>
    </row>
    <row r="84" spans="1:10" x14ac:dyDescent="0.25">
      <c r="A84" t="s">
        <v>92</v>
      </c>
      <c r="B84">
        <v>23400</v>
      </c>
      <c r="C84">
        <v>96</v>
      </c>
      <c r="D84">
        <v>54</v>
      </c>
      <c r="E84" t="s">
        <v>5</v>
      </c>
      <c r="F84">
        <v>75</v>
      </c>
      <c r="G84">
        <v>69</v>
      </c>
      <c r="H84">
        <v>96</v>
      </c>
      <c r="I84">
        <v>0.1</v>
      </c>
      <c r="J84">
        <v>20.3</v>
      </c>
    </row>
    <row r="85" spans="1:10" x14ac:dyDescent="0.25">
      <c r="A85" t="s">
        <v>93</v>
      </c>
      <c r="B85">
        <v>149200</v>
      </c>
      <c r="C85">
        <v>8.8000000000000007</v>
      </c>
      <c r="D85">
        <v>74</v>
      </c>
      <c r="E85" t="s">
        <v>5</v>
      </c>
      <c r="F85">
        <v>74</v>
      </c>
      <c r="G85">
        <v>64</v>
      </c>
      <c r="H85">
        <v>99</v>
      </c>
      <c r="I85">
        <v>0.2</v>
      </c>
      <c r="J85">
        <v>27</v>
      </c>
    </row>
    <row r="86" spans="1:10" x14ac:dyDescent="0.25">
      <c r="A86" t="s">
        <v>94</v>
      </c>
      <c r="B86">
        <v>8400</v>
      </c>
      <c r="C86">
        <v>311</v>
      </c>
      <c r="D86">
        <v>6</v>
      </c>
      <c r="E86" t="s">
        <v>3</v>
      </c>
      <c r="F86">
        <v>46</v>
      </c>
      <c r="G86">
        <v>43</v>
      </c>
      <c r="H86">
        <v>50</v>
      </c>
      <c r="I86">
        <v>2.8</v>
      </c>
      <c r="J86">
        <v>117</v>
      </c>
    </row>
    <row r="87" spans="1:10" x14ac:dyDescent="0.25">
      <c r="A87" t="s">
        <v>95</v>
      </c>
      <c r="B87">
        <v>45000</v>
      </c>
      <c r="C87">
        <v>447</v>
      </c>
      <c r="D87">
        <v>72</v>
      </c>
      <c r="E87" t="s">
        <v>7</v>
      </c>
      <c r="F87">
        <v>74</v>
      </c>
      <c r="G87">
        <v>68</v>
      </c>
      <c r="H87">
        <v>96</v>
      </c>
      <c r="I87">
        <v>1</v>
      </c>
      <c r="J87">
        <v>21.7</v>
      </c>
    </row>
    <row r="88" spans="1:10" x14ac:dyDescent="0.25">
      <c r="A88" t="s">
        <v>96</v>
      </c>
      <c r="B88">
        <v>18000</v>
      </c>
      <c r="C88">
        <v>7.7</v>
      </c>
      <c r="D88">
        <v>77</v>
      </c>
      <c r="E88" t="s">
        <v>1</v>
      </c>
      <c r="F88">
        <v>70</v>
      </c>
      <c r="G88">
        <v>66</v>
      </c>
      <c r="H88">
        <v>62</v>
      </c>
      <c r="I88">
        <v>3.2</v>
      </c>
      <c r="J88">
        <v>52</v>
      </c>
    </row>
    <row r="89" spans="1:10" x14ac:dyDescent="0.25">
      <c r="A89" t="s">
        <v>97</v>
      </c>
      <c r="B89">
        <v>8700</v>
      </c>
      <c r="C89">
        <v>43</v>
      </c>
      <c r="D89">
        <v>40</v>
      </c>
      <c r="E89" t="s">
        <v>1</v>
      </c>
      <c r="F89">
        <v>58</v>
      </c>
      <c r="G89">
        <v>55</v>
      </c>
      <c r="H89">
        <v>38</v>
      </c>
      <c r="I89">
        <v>3.1</v>
      </c>
      <c r="J89">
        <v>76</v>
      </c>
    </row>
    <row r="90" spans="1:10" x14ac:dyDescent="0.25">
      <c r="A90" t="s">
        <v>98</v>
      </c>
      <c r="B90">
        <v>2900</v>
      </c>
      <c r="C90">
        <v>4456</v>
      </c>
      <c r="D90">
        <v>100</v>
      </c>
      <c r="E90" t="s">
        <v>31</v>
      </c>
      <c r="F90">
        <v>79</v>
      </c>
      <c r="G90">
        <v>73</v>
      </c>
      <c r="H90">
        <v>88</v>
      </c>
      <c r="I90">
        <v>1.2</v>
      </c>
      <c r="J90">
        <v>5.7</v>
      </c>
    </row>
    <row r="91" spans="1:10" x14ac:dyDescent="0.25">
      <c r="A91" t="s">
        <v>99</v>
      </c>
      <c r="B91">
        <v>6667</v>
      </c>
      <c r="C91">
        <v>10</v>
      </c>
      <c r="D91">
        <v>24</v>
      </c>
      <c r="E91" t="s">
        <v>1</v>
      </c>
      <c r="F91">
        <v>55</v>
      </c>
      <c r="G91">
        <v>54</v>
      </c>
      <c r="H91">
        <v>24</v>
      </c>
      <c r="I91">
        <v>3.2</v>
      </c>
      <c r="J91">
        <v>126</v>
      </c>
    </row>
    <row r="92" spans="1:10" x14ac:dyDescent="0.25">
      <c r="A92" t="s">
        <v>100</v>
      </c>
      <c r="B92">
        <v>43900</v>
      </c>
      <c r="C92">
        <v>35</v>
      </c>
      <c r="D92">
        <v>49</v>
      </c>
      <c r="E92" t="s">
        <v>101</v>
      </c>
      <c r="F92">
        <v>68</v>
      </c>
      <c r="G92">
        <v>62</v>
      </c>
      <c r="H92">
        <v>76</v>
      </c>
      <c r="I92">
        <v>2.6</v>
      </c>
      <c r="J92">
        <v>47.1</v>
      </c>
    </row>
    <row r="93" spans="1:10" x14ac:dyDescent="0.25">
      <c r="A93" t="s">
        <v>102</v>
      </c>
      <c r="B93">
        <v>39200</v>
      </c>
      <c r="C93">
        <v>77</v>
      </c>
      <c r="D93">
        <v>78</v>
      </c>
      <c r="E93" t="s">
        <v>3</v>
      </c>
      <c r="F93">
        <v>81</v>
      </c>
      <c r="G93">
        <v>74</v>
      </c>
      <c r="H93">
        <v>95</v>
      </c>
      <c r="I93">
        <v>0.3</v>
      </c>
      <c r="J93">
        <v>6.9</v>
      </c>
    </row>
    <row r="94" spans="1:10" x14ac:dyDescent="0.25">
      <c r="A94" t="s">
        <v>103</v>
      </c>
      <c r="B94">
        <v>8800</v>
      </c>
      <c r="C94">
        <v>19</v>
      </c>
      <c r="D94">
        <v>84</v>
      </c>
      <c r="E94" t="s">
        <v>7</v>
      </c>
      <c r="F94">
        <v>81</v>
      </c>
      <c r="G94">
        <v>75</v>
      </c>
      <c r="H94">
        <v>99</v>
      </c>
      <c r="I94">
        <v>0.5</v>
      </c>
      <c r="J94">
        <v>5.7</v>
      </c>
    </row>
    <row r="95" spans="1:10" x14ac:dyDescent="0.25">
      <c r="A95" t="s">
        <v>104</v>
      </c>
      <c r="B95">
        <v>7000</v>
      </c>
      <c r="C95">
        <v>170</v>
      </c>
      <c r="D95">
        <v>62</v>
      </c>
      <c r="E95" t="s">
        <v>3</v>
      </c>
      <c r="F95">
        <v>82</v>
      </c>
      <c r="G95">
        <v>75</v>
      </c>
      <c r="H95">
        <v>99</v>
      </c>
      <c r="I95">
        <v>0.7</v>
      </c>
      <c r="J95">
        <v>6.2</v>
      </c>
    </row>
    <row r="96" spans="1:10" x14ac:dyDescent="0.25">
      <c r="A96" t="s">
        <v>105</v>
      </c>
      <c r="B96">
        <v>14900</v>
      </c>
      <c r="C96">
        <v>74</v>
      </c>
      <c r="D96">
        <v>50</v>
      </c>
      <c r="E96" t="s">
        <v>1</v>
      </c>
      <c r="F96">
        <v>68</v>
      </c>
      <c r="G96">
        <v>65</v>
      </c>
      <c r="H96">
        <v>64</v>
      </c>
      <c r="I96">
        <v>3.7</v>
      </c>
      <c r="J96">
        <v>43</v>
      </c>
    </row>
    <row r="97" spans="1:10" x14ac:dyDescent="0.25">
      <c r="A97" t="s">
        <v>106</v>
      </c>
      <c r="B97">
        <v>20944</v>
      </c>
      <c r="C97">
        <v>582</v>
      </c>
      <c r="D97">
        <v>71</v>
      </c>
      <c r="E97" t="s">
        <v>25</v>
      </c>
      <c r="F97">
        <v>78</v>
      </c>
      <c r="G97">
        <v>72</v>
      </c>
      <c r="H97">
        <v>91</v>
      </c>
      <c r="I97">
        <v>0.9</v>
      </c>
      <c r="J97">
        <v>5.0999999999999996</v>
      </c>
    </row>
    <row r="98" spans="1:10" x14ac:dyDescent="0.25">
      <c r="A98" t="s">
        <v>107</v>
      </c>
      <c r="B98">
        <v>29800</v>
      </c>
      <c r="C98">
        <v>29</v>
      </c>
      <c r="D98">
        <v>21</v>
      </c>
      <c r="E98" t="s">
        <v>22</v>
      </c>
      <c r="F98">
        <v>45</v>
      </c>
      <c r="G98">
        <v>41</v>
      </c>
      <c r="H98">
        <v>46</v>
      </c>
      <c r="I98">
        <v>2.5</v>
      </c>
      <c r="J98">
        <v>110</v>
      </c>
    </row>
    <row r="99" spans="1:10" x14ac:dyDescent="0.25">
      <c r="A99" t="s">
        <v>108</v>
      </c>
      <c r="B99">
        <v>59400</v>
      </c>
      <c r="C99">
        <v>115</v>
      </c>
      <c r="D99">
        <v>22</v>
      </c>
      <c r="E99" t="s">
        <v>25</v>
      </c>
      <c r="F99">
        <v>72</v>
      </c>
      <c r="G99">
        <v>65</v>
      </c>
      <c r="H99">
        <v>93</v>
      </c>
      <c r="I99">
        <v>1.4</v>
      </c>
      <c r="J99">
        <v>37</v>
      </c>
    </row>
    <row r="100" spans="1:10" x14ac:dyDescent="0.25">
      <c r="A100" t="s">
        <v>109</v>
      </c>
      <c r="B100">
        <v>62200</v>
      </c>
      <c r="C100">
        <v>79</v>
      </c>
      <c r="D100">
        <v>61</v>
      </c>
      <c r="E100" t="s">
        <v>1</v>
      </c>
      <c r="F100">
        <v>73</v>
      </c>
      <c r="G100">
        <v>69</v>
      </c>
      <c r="H100">
        <v>81</v>
      </c>
      <c r="I100">
        <v>2</v>
      </c>
      <c r="J100">
        <v>49</v>
      </c>
    </row>
    <row r="101" spans="1:10" x14ac:dyDescent="0.25">
      <c r="A101" t="s">
        <v>110</v>
      </c>
      <c r="B101">
        <v>2800</v>
      </c>
      <c r="C101">
        <v>32</v>
      </c>
      <c r="D101">
        <v>81</v>
      </c>
      <c r="E101" t="s">
        <v>1</v>
      </c>
      <c r="F101">
        <v>74</v>
      </c>
      <c r="G101">
        <v>70</v>
      </c>
      <c r="H101">
        <v>68</v>
      </c>
      <c r="I101">
        <v>4.8</v>
      </c>
      <c r="J101">
        <v>22</v>
      </c>
    </row>
    <row r="102" spans="1:10" x14ac:dyDescent="0.25">
      <c r="A102" t="s">
        <v>111</v>
      </c>
      <c r="B102">
        <v>58400</v>
      </c>
      <c r="C102">
        <v>237</v>
      </c>
      <c r="D102">
        <v>89</v>
      </c>
      <c r="E102" t="s">
        <v>7</v>
      </c>
      <c r="F102">
        <v>80</v>
      </c>
      <c r="G102">
        <v>74</v>
      </c>
      <c r="H102">
        <v>99</v>
      </c>
      <c r="I102">
        <v>0.2</v>
      </c>
      <c r="J102">
        <v>7.2</v>
      </c>
    </row>
    <row r="103" spans="1:10" x14ac:dyDescent="0.25">
      <c r="A103" t="s">
        <v>112</v>
      </c>
      <c r="B103">
        <v>260800</v>
      </c>
      <c r="C103">
        <v>26</v>
      </c>
      <c r="D103">
        <v>75</v>
      </c>
      <c r="E103" t="s">
        <v>7</v>
      </c>
      <c r="F103">
        <v>79</v>
      </c>
      <c r="G103">
        <v>73</v>
      </c>
      <c r="H103">
        <v>97</v>
      </c>
      <c r="I103">
        <v>1</v>
      </c>
      <c r="J103">
        <v>8.1</v>
      </c>
    </row>
    <row r="104" spans="1:10" x14ac:dyDescent="0.25">
      <c r="A104" t="s">
        <v>113</v>
      </c>
      <c r="B104">
        <v>19800</v>
      </c>
      <c r="C104">
        <v>76</v>
      </c>
      <c r="D104">
        <v>11</v>
      </c>
      <c r="E104" t="s">
        <v>3</v>
      </c>
      <c r="F104">
        <v>43</v>
      </c>
      <c r="G104">
        <v>41</v>
      </c>
      <c r="H104">
        <v>48</v>
      </c>
      <c r="I104">
        <v>2.4</v>
      </c>
      <c r="J104">
        <v>112</v>
      </c>
    </row>
    <row r="105" spans="1:10" x14ac:dyDescent="0.25">
      <c r="A105" t="s">
        <v>114</v>
      </c>
      <c r="B105">
        <v>51800</v>
      </c>
      <c r="C105">
        <v>87</v>
      </c>
      <c r="D105">
        <v>67</v>
      </c>
      <c r="E105" t="s">
        <v>5</v>
      </c>
      <c r="F105">
        <v>75</v>
      </c>
      <c r="G105">
        <v>65</v>
      </c>
      <c r="H105">
        <v>97</v>
      </c>
      <c r="I105">
        <v>0.1</v>
      </c>
      <c r="J105">
        <v>20.7</v>
      </c>
    </row>
    <row r="106" spans="1:10" x14ac:dyDescent="0.25">
      <c r="A106" t="s">
        <v>115</v>
      </c>
      <c r="B106">
        <v>3200</v>
      </c>
      <c r="C106">
        <v>18</v>
      </c>
      <c r="D106">
        <v>89</v>
      </c>
      <c r="E106" t="s">
        <v>3</v>
      </c>
      <c r="F106">
        <v>77</v>
      </c>
      <c r="G106">
        <v>71</v>
      </c>
      <c r="H106">
        <v>96</v>
      </c>
      <c r="I106">
        <v>0.8</v>
      </c>
      <c r="J106">
        <v>17</v>
      </c>
    </row>
    <row r="107" spans="1:10" x14ac:dyDescent="0.25">
      <c r="A107" t="s">
        <v>116</v>
      </c>
      <c r="B107">
        <v>22600</v>
      </c>
      <c r="C107">
        <v>50</v>
      </c>
      <c r="D107">
        <v>41</v>
      </c>
      <c r="E107" t="s">
        <v>1</v>
      </c>
      <c r="F107">
        <v>72</v>
      </c>
      <c r="G107">
        <v>65</v>
      </c>
      <c r="H107">
        <v>97</v>
      </c>
      <c r="I107">
        <v>2.1</v>
      </c>
      <c r="J107">
        <v>53</v>
      </c>
    </row>
    <row r="108" spans="1:10" x14ac:dyDescent="0.25">
      <c r="A108" t="s">
        <v>117</v>
      </c>
      <c r="B108">
        <v>20600</v>
      </c>
      <c r="C108">
        <v>22</v>
      </c>
      <c r="D108">
        <v>91</v>
      </c>
      <c r="E108" t="s">
        <v>3</v>
      </c>
      <c r="F108">
        <v>76</v>
      </c>
      <c r="G108">
        <v>70</v>
      </c>
      <c r="H108">
        <v>88</v>
      </c>
      <c r="I108">
        <v>2.2000000000000002</v>
      </c>
      <c r="J108">
        <v>28</v>
      </c>
    </row>
    <row r="109" spans="1:10" x14ac:dyDescent="0.25">
      <c r="A109" t="s">
        <v>118</v>
      </c>
      <c r="B109">
        <v>73100</v>
      </c>
      <c r="C109">
        <v>218</v>
      </c>
      <c r="D109">
        <v>20</v>
      </c>
      <c r="E109" t="s">
        <v>25</v>
      </c>
      <c r="F109">
        <v>68</v>
      </c>
      <c r="G109">
        <v>63</v>
      </c>
      <c r="H109">
        <v>88</v>
      </c>
      <c r="I109">
        <v>1.8</v>
      </c>
      <c r="J109">
        <v>46</v>
      </c>
    </row>
    <row r="110" spans="1:10" x14ac:dyDescent="0.25">
      <c r="A110" t="s">
        <v>119</v>
      </c>
      <c r="B110">
        <v>9100</v>
      </c>
      <c r="C110">
        <v>11</v>
      </c>
      <c r="D110">
        <v>42</v>
      </c>
      <c r="E110" t="s">
        <v>7</v>
      </c>
      <c r="F110">
        <v>45</v>
      </c>
      <c r="G110">
        <v>44</v>
      </c>
      <c r="H110">
        <v>73</v>
      </c>
      <c r="I110">
        <v>2.8</v>
      </c>
      <c r="J110">
        <v>85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6"/>
  <sheetViews>
    <sheetView workbookViewId="0">
      <selection activeCell="F28" sqref="F28"/>
    </sheetView>
  </sheetViews>
  <sheetFormatPr defaultRowHeight="15.75" x14ac:dyDescent="0.25"/>
  <sheetData>
    <row r="1" spans="1:6" x14ac:dyDescent="0.25">
      <c r="A1" s="1" t="s">
        <v>132</v>
      </c>
      <c r="B1" s="1" t="s">
        <v>139</v>
      </c>
      <c r="C1" s="1" t="s">
        <v>140</v>
      </c>
      <c r="D1" s="1" t="s">
        <v>141</v>
      </c>
      <c r="E1" s="1" t="s">
        <v>142</v>
      </c>
      <c r="F1" s="1" t="s">
        <v>143</v>
      </c>
    </row>
    <row r="2" spans="1:6" x14ac:dyDescent="0.25">
      <c r="A2" t="s">
        <v>133</v>
      </c>
      <c r="B2" s="2">
        <v>10000</v>
      </c>
      <c r="C2">
        <v>11000</v>
      </c>
      <c r="D2">
        <v>14000</v>
      </c>
      <c r="E2">
        <v>15000</v>
      </c>
      <c r="F2">
        <v>17000</v>
      </c>
    </row>
    <row r="3" spans="1:6" x14ac:dyDescent="0.25">
      <c r="A3" t="s">
        <v>134</v>
      </c>
      <c r="B3" s="2">
        <v>75000</v>
      </c>
      <c r="C3">
        <v>80000</v>
      </c>
      <c r="D3">
        <v>85000</v>
      </c>
      <c r="E3">
        <v>90000</v>
      </c>
      <c r="F3">
        <v>95000</v>
      </c>
    </row>
    <row r="4" spans="1:6" x14ac:dyDescent="0.25">
      <c r="A4" t="s">
        <v>135</v>
      </c>
      <c r="B4">
        <v>120000</v>
      </c>
      <c r="C4">
        <v>100000</v>
      </c>
      <c r="D4">
        <v>120000</v>
      </c>
      <c r="E4">
        <v>130000</v>
      </c>
      <c r="F4">
        <v>150000</v>
      </c>
    </row>
    <row r="5" spans="1:6" x14ac:dyDescent="0.25">
      <c r="A5" t="s">
        <v>136</v>
      </c>
      <c r="B5" s="2">
        <v>50000</v>
      </c>
      <c r="C5">
        <v>54000</v>
      </c>
      <c r="D5">
        <v>60000</v>
      </c>
      <c r="E5">
        <v>64000</v>
      </c>
      <c r="F5">
        <v>75000</v>
      </c>
    </row>
    <row r="6" spans="1:6" x14ac:dyDescent="0.25">
      <c r="A6" t="s">
        <v>137</v>
      </c>
      <c r="B6">
        <v>12000</v>
      </c>
      <c r="C6">
        <v>8000</v>
      </c>
      <c r="D6">
        <v>9000</v>
      </c>
      <c r="E6">
        <v>20000</v>
      </c>
      <c r="F6">
        <v>18000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14"/>
  <sheetViews>
    <sheetView workbookViewId="0">
      <selection activeCell="C13" sqref="C13"/>
    </sheetView>
  </sheetViews>
  <sheetFormatPr defaultRowHeight="15.75" x14ac:dyDescent="0.25"/>
  <sheetData>
    <row r="1" spans="1:3" x14ac:dyDescent="0.25">
      <c r="A1" t="s">
        <v>120</v>
      </c>
      <c r="B1" t="s">
        <v>130</v>
      </c>
      <c r="C1" t="s">
        <v>131</v>
      </c>
    </row>
    <row r="2" spans="1:3" x14ac:dyDescent="0.25">
      <c r="A2" t="s">
        <v>0</v>
      </c>
      <c r="B2">
        <v>44</v>
      </c>
      <c r="C2">
        <v>45</v>
      </c>
    </row>
    <row r="3" spans="1:3" x14ac:dyDescent="0.25">
      <c r="A3" t="s">
        <v>11</v>
      </c>
      <c r="B3">
        <v>53</v>
      </c>
      <c r="C3">
        <v>53</v>
      </c>
    </row>
    <row r="4" spans="1:3" x14ac:dyDescent="0.25">
      <c r="A4" t="s">
        <v>10</v>
      </c>
      <c r="B4">
        <v>74</v>
      </c>
      <c r="C4">
        <v>71</v>
      </c>
    </row>
    <row r="5" spans="1:3" x14ac:dyDescent="0.25">
      <c r="A5" t="s">
        <v>2</v>
      </c>
      <c r="B5">
        <v>75</v>
      </c>
      <c r="C5">
        <v>68</v>
      </c>
    </row>
    <row r="6" spans="1:3" x14ac:dyDescent="0.25">
      <c r="A6" t="s">
        <v>4</v>
      </c>
      <c r="B6">
        <v>75</v>
      </c>
      <c r="C6">
        <v>68</v>
      </c>
    </row>
    <row r="7" spans="1:3" x14ac:dyDescent="0.25">
      <c r="A7" t="s">
        <v>9</v>
      </c>
      <c r="B7">
        <v>75</v>
      </c>
      <c r="C7">
        <v>67</v>
      </c>
    </row>
    <row r="8" spans="1:3" x14ac:dyDescent="0.25">
      <c r="A8" t="s">
        <v>12</v>
      </c>
      <c r="B8">
        <v>78</v>
      </c>
      <c r="C8">
        <v>73</v>
      </c>
    </row>
    <row r="9" spans="1:3" x14ac:dyDescent="0.25">
      <c r="A9" t="s">
        <v>8</v>
      </c>
      <c r="B9">
        <v>79</v>
      </c>
      <c r="C9">
        <v>73</v>
      </c>
    </row>
    <row r="10" spans="1:3" x14ac:dyDescent="0.25">
      <c r="A10" t="s">
        <v>6</v>
      </c>
      <c r="B10">
        <v>80</v>
      </c>
      <c r="C10">
        <v>74</v>
      </c>
    </row>
    <row r="14" spans="1:3" x14ac:dyDescent="0.25">
      <c r="A14" s="1" t="s">
        <v>138</v>
      </c>
    </row>
  </sheetData>
  <autoFilter ref="A1:C1">
    <sortState ref="A2:C10">
      <sortCondition ref="B1"/>
    </sortState>
  </autoFilter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4:E19"/>
  <sheetViews>
    <sheetView topLeftCell="A2" workbookViewId="0">
      <selection activeCell="E31" sqref="E31"/>
    </sheetView>
  </sheetViews>
  <sheetFormatPr defaultRowHeight="15.75" x14ac:dyDescent="0.25"/>
  <cols>
    <col min="1" max="1" width="25.75" customWidth="1"/>
  </cols>
  <sheetData>
    <row r="4" spans="1:3" x14ac:dyDescent="0.25">
      <c r="B4" t="s">
        <v>144</v>
      </c>
      <c r="C4" t="s">
        <v>145</v>
      </c>
    </row>
    <row r="5" spans="1:3" x14ac:dyDescent="0.25">
      <c r="A5" t="s">
        <v>146</v>
      </c>
      <c r="B5">
        <v>50</v>
      </c>
      <c r="C5">
        <v>40</v>
      </c>
    </row>
    <row r="6" spans="1:3" x14ac:dyDescent="0.25">
      <c r="A6" t="s">
        <v>147</v>
      </c>
      <c r="B6">
        <v>50</v>
      </c>
      <c r="C6">
        <v>30</v>
      </c>
    </row>
    <row r="7" spans="1:3" x14ac:dyDescent="0.25">
      <c r="A7" t="s">
        <v>148</v>
      </c>
      <c r="B7">
        <v>45</v>
      </c>
      <c r="C7">
        <v>20</v>
      </c>
    </row>
    <row r="8" spans="1:3" x14ac:dyDescent="0.25">
      <c r="A8" t="s">
        <v>149</v>
      </c>
      <c r="B8">
        <v>40</v>
      </c>
      <c r="C8">
        <v>10</v>
      </c>
    </row>
    <row r="17" spans="1:5" x14ac:dyDescent="0.25">
      <c r="B17" t="s">
        <v>151</v>
      </c>
      <c r="C17" t="s">
        <v>147</v>
      </c>
      <c r="D17" t="s">
        <v>152</v>
      </c>
      <c r="E17" t="s">
        <v>153</v>
      </c>
    </row>
    <row r="18" spans="1:5" x14ac:dyDescent="0.25">
      <c r="A18" t="s">
        <v>144</v>
      </c>
      <c r="B18">
        <v>50</v>
      </c>
      <c r="C18">
        <v>50</v>
      </c>
      <c r="D18">
        <v>45</v>
      </c>
      <c r="E18">
        <v>45</v>
      </c>
    </row>
    <row r="19" spans="1:5" x14ac:dyDescent="0.25">
      <c r="A19" t="s">
        <v>150</v>
      </c>
      <c r="B19">
        <v>40</v>
      </c>
      <c r="C19">
        <v>30</v>
      </c>
      <c r="D19">
        <v>20</v>
      </c>
      <c r="E19">
        <v>10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N46"/>
  <sheetViews>
    <sheetView showGridLines="0" workbookViewId="0">
      <selection activeCell="L27" sqref="L27"/>
    </sheetView>
  </sheetViews>
  <sheetFormatPr defaultRowHeight="12.75" x14ac:dyDescent="0.2"/>
  <cols>
    <col min="1" max="7" width="14" style="3" customWidth="1"/>
    <col min="8" max="8" width="2.75" style="3" customWidth="1"/>
    <col min="9" max="9" width="11.25" style="3" bestFit="1" customWidth="1"/>
    <col min="10" max="10" width="3.125" style="3" customWidth="1"/>
    <col min="11" max="11" width="14" style="3" customWidth="1"/>
    <col min="12" max="16384" width="9" style="3"/>
  </cols>
  <sheetData>
    <row r="1" spans="1:14" ht="18" customHeight="1" x14ac:dyDescent="0.25">
      <c r="A1" s="16" t="s">
        <v>214</v>
      </c>
      <c r="B1" s="16"/>
      <c r="C1" s="16"/>
      <c r="D1" s="16"/>
      <c r="E1" s="16"/>
      <c r="F1" s="16"/>
    </row>
    <row r="3" spans="1:14" x14ac:dyDescent="0.2">
      <c r="A3" s="13" t="s">
        <v>213</v>
      </c>
      <c r="B3" s="14" t="s">
        <v>212</v>
      </c>
      <c r="C3" s="13" t="s">
        <v>211</v>
      </c>
      <c r="D3" s="14" t="s">
        <v>210</v>
      </c>
      <c r="E3" s="13" t="s">
        <v>209</v>
      </c>
      <c r="F3" s="17" t="s">
        <v>208</v>
      </c>
      <c r="G3" s="17"/>
      <c r="H3" s="13"/>
      <c r="I3" s="12"/>
      <c r="J3" s="13"/>
      <c r="K3" s="15"/>
    </row>
    <row r="4" spans="1:14" x14ac:dyDescent="0.2">
      <c r="A4" s="13" t="s">
        <v>207</v>
      </c>
      <c r="B4" s="14" t="s">
        <v>206</v>
      </c>
      <c r="C4" s="13" t="s">
        <v>205</v>
      </c>
      <c r="D4" s="14" t="s">
        <v>204</v>
      </c>
      <c r="E4" s="13" t="s">
        <v>203</v>
      </c>
      <c r="F4" s="17" t="s">
        <v>202</v>
      </c>
      <c r="G4" s="17"/>
      <c r="H4" s="13"/>
      <c r="I4" s="12"/>
    </row>
    <row r="6" spans="1:14" x14ac:dyDescent="0.2">
      <c r="A6" s="18" t="s">
        <v>201</v>
      </c>
      <c r="B6" s="18"/>
      <c r="C6" s="18"/>
      <c r="D6" s="18"/>
      <c r="E6" s="18"/>
      <c r="F6" s="18"/>
      <c r="G6" s="18"/>
    </row>
    <row r="7" spans="1:14" ht="22.5" x14ac:dyDescent="0.2">
      <c r="C7" s="11" t="s">
        <v>200</v>
      </c>
      <c r="D7" s="11" t="s">
        <v>199</v>
      </c>
      <c r="E7" s="11" t="s">
        <v>198</v>
      </c>
      <c r="F7" s="11" t="s">
        <v>197</v>
      </c>
      <c r="G7" s="11" t="s">
        <v>196</v>
      </c>
      <c r="I7" s="10" t="s">
        <v>195</v>
      </c>
      <c r="K7" s="19" t="s">
        <v>194</v>
      </c>
      <c r="L7" s="19"/>
      <c r="M7" s="19"/>
      <c r="N7" s="19"/>
    </row>
    <row r="8" spans="1:14" x14ac:dyDescent="0.2">
      <c r="A8" s="18" t="s">
        <v>193</v>
      </c>
      <c r="B8" s="18"/>
      <c r="C8" s="18"/>
      <c r="D8" s="18"/>
      <c r="E8" s="18"/>
      <c r="F8" s="18"/>
      <c r="G8" s="18"/>
      <c r="I8" s="9"/>
      <c r="K8" s="9">
        <v>2011</v>
      </c>
      <c r="L8" s="9">
        <v>2010</v>
      </c>
      <c r="M8" s="9">
        <v>2009</v>
      </c>
      <c r="N8" s="9">
        <v>2008</v>
      </c>
    </row>
    <row r="9" spans="1:14" x14ac:dyDescent="0.2">
      <c r="A9" s="20" t="s">
        <v>192</v>
      </c>
      <c r="B9" s="20"/>
      <c r="C9" s="6">
        <v>11700.4</v>
      </c>
      <c r="D9" s="6">
        <v>10707.4</v>
      </c>
      <c r="E9" s="6">
        <v>9779.1</v>
      </c>
      <c r="F9" s="6">
        <v>10383</v>
      </c>
      <c r="G9" s="6">
        <v>9411.4969999999994</v>
      </c>
      <c r="I9" s="5">
        <f t="shared" ref="I9:I15" si="0">G9/G$9</f>
        <v>1</v>
      </c>
      <c r="K9" s="5">
        <f>(C9-D9)/D9</f>
        <v>9.2739600650017753E-2</v>
      </c>
      <c r="L9" s="5">
        <f>(D9-E9)/E9</f>
        <v>9.4926936016606761E-2</v>
      </c>
      <c r="M9" s="5">
        <f>(E9-F9)/F9</f>
        <v>-5.8162380814793378E-2</v>
      </c>
      <c r="N9" s="5">
        <f>(F9-G9)/G9</f>
        <v>0.10322512985978752</v>
      </c>
    </row>
    <row r="10" spans="1:14" x14ac:dyDescent="0.2">
      <c r="A10" s="21" t="s">
        <v>191</v>
      </c>
      <c r="B10" s="21"/>
      <c r="C10" s="4">
        <v>10175.799999999999</v>
      </c>
      <c r="D10" s="4">
        <v>9383.1</v>
      </c>
      <c r="E10" s="4">
        <v>9007.1</v>
      </c>
      <c r="F10" s="4">
        <v>9725.7999999999993</v>
      </c>
      <c r="G10" s="4">
        <v>8465.5580000000009</v>
      </c>
      <c r="I10" s="5">
        <f t="shared" si="0"/>
        <v>0.89949112240061291</v>
      </c>
    </row>
    <row r="11" spans="1:14" x14ac:dyDescent="0.2">
      <c r="A11" s="20" t="s">
        <v>190</v>
      </c>
      <c r="B11" s="20"/>
      <c r="C11" s="6">
        <v>4922.6000000000004</v>
      </c>
      <c r="D11" s="6">
        <v>4428.2</v>
      </c>
      <c r="E11" s="6">
        <v>4301.3</v>
      </c>
      <c r="F11" s="6">
        <v>4590.1000000000004</v>
      </c>
      <c r="G11" s="6">
        <v>3975.0459999999998</v>
      </c>
      <c r="I11" s="5">
        <f t="shared" si="0"/>
        <v>0.42236065102076747</v>
      </c>
    </row>
    <row r="12" spans="1:14" x14ac:dyDescent="0.2">
      <c r="A12" s="21" t="s">
        <v>189</v>
      </c>
      <c r="B12" s="21"/>
      <c r="C12" s="4">
        <v>4301.2</v>
      </c>
      <c r="D12" s="4">
        <v>4111.8999999999996</v>
      </c>
      <c r="E12" s="4">
        <v>3878.1</v>
      </c>
      <c r="F12" s="4">
        <v>4201.1000000000004</v>
      </c>
      <c r="G12" s="4">
        <v>3705.1379999999999</v>
      </c>
      <c r="I12" s="5">
        <f t="shared" si="0"/>
        <v>0.39368211029552475</v>
      </c>
    </row>
    <row r="13" spans="1:14" x14ac:dyDescent="0.2">
      <c r="A13" s="20" t="s">
        <v>188</v>
      </c>
      <c r="B13" s="20"/>
      <c r="C13" s="6">
        <v>550</v>
      </c>
      <c r="D13" s="6">
        <v>540.79999999999995</v>
      </c>
      <c r="E13" s="6">
        <v>563.29999999999995</v>
      </c>
      <c r="F13" s="6">
        <v>604.5</v>
      </c>
      <c r="G13" s="6">
        <v>491.238</v>
      </c>
      <c r="I13" s="5">
        <f t="shared" si="0"/>
        <v>5.2195522136382767E-2</v>
      </c>
    </row>
    <row r="14" spans="1:14" x14ac:dyDescent="0.2">
      <c r="A14" s="21" t="s">
        <v>187</v>
      </c>
      <c r="B14" s="21"/>
      <c r="C14" s="4">
        <v>547.79999999999995</v>
      </c>
      <c r="D14" s="4">
        <v>539.6</v>
      </c>
      <c r="E14" s="4">
        <v>561.6</v>
      </c>
      <c r="F14" s="4">
        <v>603</v>
      </c>
      <c r="G14" s="4">
        <v>490.238</v>
      </c>
      <c r="I14" s="5">
        <f t="shared" si="0"/>
        <v>5.2089269114148372E-2</v>
      </c>
    </row>
    <row r="15" spans="1:14" x14ac:dyDescent="0.2">
      <c r="A15" s="20" t="s">
        <v>186</v>
      </c>
      <c r="B15" s="20"/>
      <c r="C15" s="6">
        <v>2.2000000000000002</v>
      </c>
      <c r="D15" s="6">
        <v>1.2</v>
      </c>
      <c r="E15" s="6">
        <v>1.7</v>
      </c>
      <c r="F15" s="6">
        <v>1.5</v>
      </c>
      <c r="G15" s="6">
        <v>1</v>
      </c>
      <c r="I15" s="5">
        <f t="shared" si="0"/>
        <v>1.0625302223440118E-4</v>
      </c>
    </row>
    <row r="16" spans="1:14" x14ac:dyDescent="0.2">
      <c r="A16" s="21" t="s">
        <v>185</v>
      </c>
      <c r="B16" s="21"/>
      <c r="C16" s="8" t="s">
        <v>164</v>
      </c>
      <c r="D16" s="8" t="s">
        <v>164</v>
      </c>
      <c r="E16" s="8" t="s">
        <v>164</v>
      </c>
      <c r="F16" s="8" t="s">
        <v>164</v>
      </c>
      <c r="G16" s="8" t="s">
        <v>164</v>
      </c>
      <c r="I16" s="5"/>
    </row>
    <row r="17" spans="1:9" x14ac:dyDescent="0.2">
      <c r="A17" s="20" t="s">
        <v>184</v>
      </c>
      <c r="B17" s="20"/>
      <c r="C17" s="6">
        <v>402</v>
      </c>
      <c r="D17" s="6">
        <v>302.2</v>
      </c>
      <c r="E17" s="6">
        <v>264.39999999999998</v>
      </c>
      <c r="F17" s="6">
        <v>330.1</v>
      </c>
      <c r="G17" s="6">
        <v>294.13600000000002</v>
      </c>
      <c r="I17" s="5">
        <f>G17/G$9</f>
        <v>3.125283894793783E-2</v>
      </c>
    </row>
    <row r="18" spans="1:9" x14ac:dyDescent="0.2">
      <c r="A18" s="21" t="s">
        <v>183</v>
      </c>
      <c r="B18" s="21"/>
      <c r="C18" s="4">
        <v>1524.6</v>
      </c>
      <c r="D18" s="4">
        <v>1324.3</v>
      </c>
      <c r="E18" s="4">
        <v>772</v>
      </c>
      <c r="F18" s="4">
        <v>657.2</v>
      </c>
      <c r="G18" s="4">
        <v>945.93899999999996</v>
      </c>
      <c r="I18" s="5">
        <f>G18/G$9</f>
        <v>0.10050887759938722</v>
      </c>
    </row>
    <row r="19" spans="1:9" x14ac:dyDescent="0.2">
      <c r="A19" s="20" t="s">
        <v>182</v>
      </c>
      <c r="B19" s="20"/>
      <c r="C19" s="6">
        <v>6.6</v>
      </c>
      <c r="D19" s="6">
        <v>0</v>
      </c>
      <c r="E19" s="6">
        <v>26.8</v>
      </c>
      <c r="F19" s="6">
        <v>0</v>
      </c>
      <c r="G19" s="6">
        <v>0</v>
      </c>
      <c r="I19" s="5">
        <f>G19/G$9</f>
        <v>0</v>
      </c>
    </row>
    <row r="20" spans="1:9" x14ac:dyDescent="0.2">
      <c r="A20" s="21" t="s">
        <v>181</v>
      </c>
      <c r="B20" s="21"/>
      <c r="C20" s="4">
        <v>15.9</v>
      </c>
      <c r="D20" s="4">
        <v>58.9</v>
      </c>
      <c r="E20" s="4">
        <v>337.9</v>
      </c>
      <c r="F20" s="4">
        <v>266.89999999999998</v>
      </c>
      <c r="G20" s="8" t="s">
        <v>164</v>
      </c>
      <c r="I20" s="5"/>
    </row>
    <row r="21" spans="1:9" x14ac:dyDescent="0.2">
      <c r="A21" s="20" t="s">
        <v>180</v>
      </c>
      <c r="B21" s="20"/>
      <c r="C21" s="6">
        <v>115.9</v>
      </c>
      <c r="D21" s="6">
        <v>50.3</v>
      </c>
      <c r="E21" s="6">
        <v>15</v>
      </c>
      <c r="F21" s="6">
        <v>9</v>
      </c>
      <c r="G21" s="6">
        <v>40.619</v>
      </c>
      <c r="I21" s="5">
        <f t="shared" ref="I21:I31" si="1">G21/G$9</f>
        <v>4.3158915101391415E-3</v>
      </c>
    </row>
    <row r="22" spans="1:9" x14ac:dyDescent="0.2">
      <c r="A22" s="21" t="s">
        <v>179</v>
      </c>
      <c r="B22" s="21"/>
      <c r="C22" s="4">
        <v>37.700000000000003</v>
      </c>
      <c r="D22" s="4">
        <v>37.6</v>
      </c>
      <c r="E22" s="4">
        <v>41.3</v>
      </c>
      <c r="F22" s="4">
        <v>60.6</v>
      </c>
      <c r="G22" s="4">
        <v>42.1</v>
      </c>
      <c r="I22" s="5">
        <f t="shared" si="1"/>
        <v>4.4732522360682904E-3</v>
      </c>
    </row>
    <row r="23" spans="1:9" x14ac:dyDescent="0.2">
      <c r="A23" s="20" t="s">
        <v>178</v>
      </c>
      <c r="B23" s="20"/>
      <c r="C23" s="6">
        <v>0</v>
      </c>
      <c r="D23" s="6">
        <v>0</v>
      </c>
      <c r="E23" s="6">
        <v>0</v>
      </c>
      <c r="F23" s="6">
        <v>0</v>
      </c>
      <c r="G23" s="6">
        <v>0</v>
      </c>
      <c r="I23" s="5">
        <f t="shared" si="1"/>
        <v>0</v>
      </c>
    </row>
    <row r="24" spans="1:9" x14ac:dyDescent="0.2">
      <c r="A24" s="21" t="s">
        <v>177</v>
      </c>
      <c r="B24" s="21"/>
      <c r="C24" s="4">
        <v>0</v>
      </c>
      <c r="D24" s="4">
        <v>0</v>
      </c>
      <c r="E24" s="4">
        <v>0</v>
      </c>
      <c r="F24" s="4">
        <v>0</v>
      </c>
      <c r="G24" s="4">
        <v>0</v>
      </c>
      <c r="I24" s="5">
        <f t="shared" si="1"/>
        <v>0</v>
      </c>
    </row>
    <row r="25" spans="1:9" x14ac:dyDescent="0.2">
      <c r="A25" s="20" t="s">
        <v>176</v>
      </c>
      <c r="B25" s="20"/>
      <c r="C25" s="6">
        <v>39.5</v>
      </c>
      <c r="D25" s="6">
        <v>5.9</v>
      </c>
      <c r="E25" s="6">
        <v>-0.2</v>
      </c>
      <c r="F25" s="6">
        <v>0</v>
      </c>
      <c r="G25" s="6">
        <v>0</v>
      </c>
      <c r="I25" s="5">
        <f t="shared" si="1"/>
        <v>0</v>
      </c>
    </row>
    <row r="26" spans="1:9" x14ac:dyDescent="0.2">
      <c r="A26" s="21" t="s">
        <v>175</v>
      </c>
      <c r="B26" s="21"/>
      <c r="C26" s="4">
        <v>4.4000000000000004</v>
      </c>
      <c r="D26" s="4">
        <v>4.9000000000000004</v>
      </c>
      <c r="E26" s="4">
        <v>2.9</v>
      </c>
      <c r="F26" s="4">
        <v>7.2</v>
      </c>
      <c r="G26" s="4">
        <v>3.9</v>
      </c>
      <c r="I26" s="5">
        <f t="shared" si="1"/>
        <v>4.1438678671416461E-4</v>
      </c>
    </row>
    <row r="27" spans="1:9" x14ac:dyDescent="0.2">
      <c r="A27" s="20" t="s">
        <v>174</v>
      </c>
      <c r="B27" s="20"/>
      <c r="C27" s="6">
        <v>1637.4</v>
      </c>
      <c r="D27" s="6">
        <v>1288.9000000000001</v>
      </c>
      <c r="E27" s="6">
        <v>437.3</v>
      </c>
      <c r="F27" s="6">
        <v>345.9</v>
      </c>
      <c r="G27" s="6">
        <v>948.35799999999995</v>
      </c>
      <c r="I27" s="5">
        <f t="shared" si="1"/>
        <v>0.10076590366017224</v>
      </c>
    </row>
    <row r="28" spans="1:9" x14ac:dyDescent="0.2">
      <c r="A28" s="21" t="s">
        <v>173</v>
      </c>
      <c r="B28" s="21"/>
      <c r="C28" s="4">
        <v>563.1</v>
      </c>
      <c r="D28" s="4">
        <v>488.7</v>
      </c>
      <c r="E28" s="4">
        <v>168.4</v>
      </c>
      <c r="F28" s="4">
        <v>144</v>
      </c>
      <c r="G28" s="4">
        <v>383.726</v>
      </c>
      <c r="I28" s="5">
        <f t="shared" si="1"/>
        <v>4.0772047209917832E-2</v>
      </c>
    </row>
    <row r="29" spans="1:9" x14ac:dyDescent="0.2">
      <c r="A29" s="20" t="s">
        <v>172</v>
      </c>
      <c r="B29" s="20"/>
      <c r="C29" s="6">
        <v>405.9</v>
      </c>
      <c r="D29" s="6">
        <v>537.1</v>
      </c>
      <c r="E29" s="6">
        <v>200.3</v>
      </c>
      <c r="F29" s="6">
        <v>214.7</v>
      </c>
      <c r="G29" s="6">
        <v>392.03300000000002</v>
      </c>
      <c r="I29" s="5">
        <f t="shared" si="1"/>
        <v>4.1654691065619004E-2</v>
      </c>
    </row>
    <row r="30" spans="1:9" x14ac:dyDescent="0.2">
      <c r="A30" s="21" t="s">
        <v>171</v>
      </c>
      <c r="B30" s="21"/>
      <c r="C30" s="4">
        <v>37.299999999999997</v>
      </c>
      <c r="D30" s="4">
        <v>38.299999999999997</v>
      </c>
      <c r="E30" s="4">
        <v>26.3</v>
      </c>
      <c r="F30" s="4">
        <v>40.4</v>
      </c>
      <c r="G30" s="4">
        <v>31.181000000000001</v>
      </c>
      <c r="I30" s="5">
        <f t="shared" si="1"/>
        <v>3.3130754862908634E-3</v>
      </c>
    </row>
    <row r="31" spans="1:9" x14ac:dyDescent="0.2">
      <c r="A31" s="20" t="s">
        <v>170</v>
      </c>
      <c r="B31" s="20"/>
      <c r="C31" s="6">
        <v>119.9</v>
      </c>
      <c r="D31" s="6">
        <v>-86.7</v>
      </c>
      <c r="E31" s="6">
        <v>-58.2</v>
      </c>
      <c r="F31" s="6">
        <v>-111.1</v>
      </c>
      <c r="G31" s="6">
        <v>-39.488</v>
      </c>
      <c r="I31" s="5">
        <f t="shared" si="1"/>
        <v>-4.1957193419920342E-3</v>
      </c>
    </row>
    <row r="32" spans="1:9" x14ac:dyDescent="0.2">
      <c r="A32" s="21" t="s">
        <v>169</v>
      </c>
      <c r="B32" s="21"/>
      <c r="C32" s="4">
        <v>0</v>
      </c>
      <c r="D32" s="4">
        <v>0</v>
      </c>
      <c r="E32" s="4">
        <v>0</v>
      </c>
      <c r="F32" s="4">
        <v>0</v>
      </c>
      <c r="G32" s="8" t="s">
        <v>164</v>
      </c>
      <c r="I32" s="5"/>
    </row>
    <row r="33" spans="1:9" x14ac:dyDescent="0.2">
      <c r="A33" s="20" t="s">
        <v>168</v>
      </c>
      <c r="B33" s="20"/>
      <c r="C33" s="6">
        <v>0</v>
      </c>
      <c r="D33" s="6">
        <v>0</v>
      </c>
      <c r="E33" s="6">
        <v>0</v>
      </c>
      <c r="F33" s="6">
        <v>0</v>
      </c>
      <c r="G33" s="6">
        <v>0</v>
      </c>
      <c r="I33" s="5">
        <f>G33/G$9</f>
        <v>0</v>
      </c>
    </row>
    <row r="34" spans="1:9" x14ac:dyDescent="0.2">
      <c r="A34" s="21" t="s">
        <v>167</v>
      </c>
      <c r="B34" s="21"/>
      <c r="C34" s="4">
        <v>2.2999999999999998</v>
      </c>
      <c r="D34" s="4">
        <v>2.7</v>
      </c>
      <c r="E34" s="4">
        <v>0</v>
      </c>
      <c r="F34" s="4">
        <v>0</v>
      </c>
      <c r="G34" s="4">
        <v>0</v>
      </c>
      <c r="I34" s="5">
        <f>G34/G$9</f>
        <v>0</v>
      </c>
    </row>
    <row r="35" spans="1:9" x14ac:dyDescent="0.2">
      <c r="A35" s="20" t="s">
        <v>166</v>
      </c>
      <c r="B35" s="20"/>
      <c r="C35" s="6">
        <v>173.7</v>
      </c>
      <c r="D35" s="6">
        <v>148.1</v>
      </c>
      <c r="E35" s="6">
        <v>121.9</v>
      </c>
      <c r="F35" s="6">
        <v>113.6</v>
      </c>
      <c r="G35" s="6">
        <v>108.006</v>
      </c>
      <c r="I35" s="5">
        <f>G35/G$9</f>
        <v>1.1475963919448735E-2</v>
      </c>
    </row>
    <row r="36" spans="1:9" x14ac:dyDescent="0.2">
      <c r="A36" s="21" t="s">
        <v>165</v>
      </c>
      <c r="B36" s="21"/>
      <c r="C36" s="4">
        <v>0</v>
      </c>
      <c r="D36" s="4">
        <v>0</v>
      </c>
      <c r="E36" s="4">
        <v>0</v>
      </c>
      <c r="F36" s="4">
        <v>0</v>
      </c>
      <c r="G36" s="8" t="s">
        <v>164</v>
      </c>
      <c r="I36" s="5"/>
    </row>
    <row r="37" spans="1:9" x14ac:dyDescent="0.2">
      <c r="A37" s="20" t="s">
        <v>163</v>
      </c>
      <c r="B37" s="20"/>
      <c r="C37" s="6">
        <v>0</v>
      </c>
      <c r="D37" s="6">
        <v>0</v>
      </c>
      <c r="E37" s="6">
        <v>0</v>
      </c>
      <c r="F37" s="6">
        <v>0</v>
      </c>
      <c r="G37" s="6">
        <v>0</v>
      </c>
      <c r="I37" s="5">
        <f t="shared" ref="I37:I45" si="2">G37/G$9</f>
        <v>0</v>
      </c>
    </row>
    <row r="38" spans="1:9" x14ac:dyDescent="0.2">
      <c r="A38" s="21" t="s">
        <v>162</v>
      </c>
      <c r="B38" s="21"/>
      <c r="C38" s="4">
        <v>1245.7</v>
      </c>
      <c r="D38" s="4">
        <v>945.6</v>
      </c>
      <c r="E38" s="4">
        <v>390.8</v>
      </c>
      <c r="F38" s="4">
        <v>315.5</v>
      </c>
      <c r="G38" s="4">
        <v>672.63800000000003</v>
      </c>
      <c r="I38" s="5">
        <f t="shared" si="2"/>
        <v>7.1469820369703146E-2</v>
      </c>
    </row>
    <row r="39" spans="1:9" x14ac:dyDescent="0.2">
      <c r="A39" s="20" t="s">
        <v>161</v>
      </c>
      <c r="B39" s="20"/>
      <c r="C39" s="6">
        <v>0</v>
      </c>
      <c r="D39" s="6">
        <v>0</v>
      </c>
      <c r="E39" s="6">
        <v>0</v>
      </c>
      <c r="F39" s="6">
        <v>0</v>
      </c>
      <c r="G39" s="6">
        <v>0</v>
      </c>
      <c r="I39" s="5">
        <f t="shared" si="2"/>
        <v>0</v>
      </c>
    </row>
    <row r="40" spans="1:9" x14ac:dyDescent="0.2">
      <c r="A40" s="21" t="s">
        <v>160</v>
      </c>
      <c r="B40" s="21"/>
      <c r="C40" s="4">
        <v>1245.7</v>
      </c>
      <c r="D40" s="4">
        <v>945.6</v>
      </c>
      <c r="E40" s="4">
        <v>390.8</v>
      </c>
      <c r="F40" s="4">
        <v>315.5</v>
      </c>
      <c r="G40" s="4">
        <v>672.63800000000003</v>
      </c>
      <c r="I40" s="5">
        <f t="shared" si="2"/>
        <v>7.1469820369703146E-2</v>
      </c>
    </row>
    <row r="41" spans="1:9" x14ac:dyDescent="0.2">
      <c r="A41" s="20" t="s">
        <v>159</v>
      </c>
      <c r="B41" s="20"/>
      <c r="C41" s="6">
        <v>0</v>
      </c>
      <c r="D41" s="6">
        <v>0</v>
      </c>
      <c r="E41" s="6">
        <v>0</v>
      </c>
      <c r="F41" s="6">
        <v>0</v>
      </c>
      <c r="G41" s="6">
        <v>0</v>
      </c>
      <c r="I41" s="5">
        <f t="shared" si="2"/>
        <v>0</v>
      </c>
    </row>
    <row r="42" spans="1:9" x14ac:dyDescent="0.2">
      <c r="A42" s="22" t="s">
        <v>158</v>
      </c>
      <c r="B42" s="22"/>
      <c r="C42" s="7">
        <v>1245.7</v>
      </c>
      <c r="D42" s="7">
        <v>945.6</v>
      </c>
      <c r="E42" s="7">
        <v>390.8</v>
      </c>
      <c r="F42" s="7">
        <v>315.5</v>
      </c>
      <c r="G42" s="7">
        <v>672.63800000000003</v>
      </c>
      <c r="I42" s="5">
        <f t="shared" si="2"/>
        <v>7.1469820369703146E-2</v>
      </c>
    </row>
    <row r="43" spans="1:9" x14ac:dyDescent="0.2">
      <c r="A43" s="20" t="s">
        <v>157</v>
      </c>
      <c r="B43" s="20"/>
      <c r="C43" s="6">
        <v>1.62</v>
      </c>
      <c r="D43" s="6">
        <v>1.24</v>
      </c>
      <c r="E43" s="6">
        <v>0.52</v>
      </c>
      <c r="F43" s="6">
        <v>0.43</v>
      </c>
      <c r="G43" s="6">
        <v>0.87</v>
      </c>
      <c r="I43" s="5">
        <f t="shared" si="2"/>
        <v>9.244012934392903E-5</v>
      </c>
    </row>
    <row r="44" spans="1:9" x14ac:dyDescent="0.2">
      <c r="A44" s="21" t="s">
        <v>156</v>
      </c>
      <c r="B44" s="21"/>
      <c r="C44" s="4">
        <v>1.62</v>
      </c>
      <c r="D44" s="4">
        <v>1.24</v>
      </c>
      <c r="E44" s="4">
        <v>0.52</v>
      </c>
      <c r="F44" s="4">
        <v>0.43</v>
      </c>
      <c r="G44" s="4">
        <v>0.87</v>
      </c>
      <c r="I44" s="5">
        <f t="shared" si="2"/>
        <v>9.244012934392903E-5</v>
      </c>
    </row>
    <row r="45" spans="1:9" x14ac:dyDescent="0.2">
      <c r="A45" s="20" t="s">
        <v>155</v>
      </c>
      <c r="B45" s="20"/>
      <c r="C45" s="6">
        <v>0.56000000000000005</v>
      </c>
      <c r="D45" s="6">
        <v>0.36</v>
      </c>
      <c r="E45" s="6">
        <v>0</v>
      </c>
      <c r="F45" s="6">
        <v>0</v>
      </c>
      <c r="G45" s="6">
        <v>0</v>
      </c>
      <c r="I45" s="5">
        <f t="shared" si="2"/>
        <v>0</v>
      </c>
    </row>
    <row r="46" spans="1:9" x14ac:dyDescent="0.2">
      <c r="A46" s="21" t="s">
        <v>154</v>
      </c>
      <c r="B46" s="21"/>
      <c r="C46" s="4">
        <v>769700000</v>
      </c>
      <c r="D46" s="4">
        <v>764200000</v>
      </c>
      <c r="E46" s="4">
        <v>745900000</v>
      </c>
      <c r="F46" s="4">
        <v>741700000</v>
      </c>
      <c r="G46" s="4">
        <v>770091000</v>
      </c>
    </row>
  </sheetData>
  <mergeCells count="44">
    <mergeCell ref="A38:B38"/>
    <mergeCell ref="A45:B45"/>
    <mergeCell ref="A46:B46"/>
    <mergeCell ref="A39:B39"/>
    <mergeCell ref="A40:B40"/>
    <mergeCell ref="A41:B41"/>
    <mergeCell ref="A42:B42"/>
    <mergeCell ref="A43:B43"/>
    <mergeCell ref="A44:B44"/>
    <mergeCell ref="A33:B33"/>
    <mergeCell ref="A34:B34"/>
    <mergeCell ref="A35:B35"/>
    <mergeCell ref="A36:B36"/>
    <mergeCell ref="A37:B37"/>
    <mergeCell ref="A28:B28"/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18:B18"/>
    <mergeCell ref="A19:B19"/>
    <mergeCell ref="A20:B20"/>
    <mergeCell ref="A21:B21"/>
    <mergeCell ref="A22:B22"/>
    <mergeCell ref="A13:B13"/>
    <mergeCell ref="A14:B14"/>
    <mergeCell ref="A15:B15"/>
    <mergeCell ref="A16:B16"/>
    <mergeCell ref="A17:B17"/>
    <mergeCell ref="A8:G8"/>
    <mergeCell ref="A9:B9"/>
    <mergeCell ref="A10:B10"/>
    <mergeCell ref="A11:B11"/>
    <mergeCell ref="A12:B12"/>
    <mergeCell ref="A1:F1"/>
    <mergeCell ref="F3:G3"/>
    <mergeCell ref="F4:G4"/>
    <mergeCell ref="A6:G6"/>
    <mergeCell ref="K7:N7"/>
  </mergeCells>
  <pageMargins left="0.75" right="0.75" top="1" bottom="1" header="0.5" footer="0.5"/>
  <pageSetup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E28"/>
  <sheetViews>
    <sheetView workbookViewId="0">
      <selection activeCell="G30" sqref="G30"/>
    </sheetView>
  </sheetViews>
  <sheetFormatPr defaultRowHeight="12.75" x14ac:dyDescent="0.2"/>
  <cols>
    <col min="1" max="1" width="12.75" style="3" bestFit="1" customWidth="1"/>
    <col min="2" max="2" width="9.25" style="3" bestFit="1" customWidth="1"/>
    <col min="3" max="3" width="17.5" style="3" bestFit="1" customWidth="1"/>
    <col min="4" max="4" width="6.125" style="3" bestFit="1" customWidth="1"/>
    <col min="5" max="5" width="19.875" style="3" bestFit="1" customWidth="1"/>
    <col min="6" max="16384" width="9" style="3"/>
  </cols>
  <sheetData>
    <row r="1" spans="1:5" x14ac:dyDescent="0.2">
      <c r="A1" s="3" t="s">
        <v>262</v>
      </c>
      <c r="B1" s="3" t="s">
        <v>261</v>
      </c>
      <c r="C1" s="3" t="s">
        <v>260</v>
      </c>
      <c r="D1" s="3" t="s">
        <v>259</v>
      </c>
      <c r="E1" s="3" t="s">
        <v>258</v>
      </c>
    </row>
    <row r="2" spans="1:5" x14ac:dyDescent="0.2">
      <c r="A2" s="3" t="s">
        <v>257</v>
      </c>
      <c r="B2" s="3" t="s">
        <v>255</v>
      </c>
      <c r="C2" s="3" t="s">
        <v>254</v>
      </c>
      <c r="D2" s="3">
        <v>100000</v>
      </c>
      <c r="E2" s="3">
        <f>D2/10000</f>
        <v>10</v>
      </c>
    </row>
    <row r="3" spans="1:5" x14ac:dyDescent="0.2">
      <c r="A3" s="3" t="s">
        <v>256</v>
      </c>
      <c r="B3" s="3" t="s">
        <v>255</v>
      </c>
      <c r="C3" s="3" t="s">
        <v>254</v>
      </c>
      <c r="D3" s="3">
        <v>101000</v>
      </c>
      <c r="E3" s="3">
        <v>11</v>
      </c>
    </row>
    <row r="4" spans="1:5" x14ac:dyDescent="0.2">
      <c r="A4" s="3" t="s">
        <v>253</v>
      </c>
      <c r="B4" s="3" t="s">
        <v>235</v>
      </c>
      <c r="C4" s="3" t="s">
        <v>251</v>
      </c>
      <c r="D4" s="3">
        <v>120000</v>
      </c>
      <c r="E4" s="3">
        <v>2</v>
      </c>
    </row>
    <row r="5" spans="1:5" x14ac:dyDescent="0.2">
      <c r="A5" s="3" t="s">
        <v>252</v>
      </c>
      <c r="B5" s="3" t="s">
        <v>235</v>
      </c>
      <c r="C5" s="3" t="s">
        <v>251</v>
      </c>
      <c r="D5" s="3">
        <v>130000</v>
      </c>
      <c r="E5" s="3">
        <v>4</v>
      </c>
    </row>
    <row r="6" spans="1:5" x14ac:dyDescent="0.2">
      <c r="A6" s="3" t="s">
        <v>250</v>
      </c>
      <c r="B6" s="3" t="s">
        <v>235</v>
      </c>
      <c r="C6" s="3" t="s">
        <v>247</v>
      </c>
      <c r="D6" s="3">
        <v>90000</v>
      </c>
      <c r="E6" s="3">
        <v>1</v>
      </c>
    </row>
    <row r="7" spans="1:5" x14ac:dyDescent="0.2">
      <c r="A7" s="3" t="s">
        <v>249</v>
      </c>
      <c r="B7" s="3" t="s">
        <v>235</v>
      </c>
      <c r="C7" s="3" t="s">
        <v>247</v>
      </c>
      <c r="D7" s="3">
        <v>88000</v>
      </c>
      <c r="E7" s="3">
        <v>0.5</v>
      </c>
    </row>
    <row r="8" spans="1:5" x14ac:dyDescent="0.2">
      <c r="A8" s="3" t="s">
        <v>248</v>
      </c>
      <c r="B8" s="3" t="s">
        <v>235</v>
      </c>
      <c r="C8" s="3" t="s">
        <v>247</v>
      </c>
      <c r="D8" s="3">
        <v>97000</v>
      </c>
      <c r="E8" s="3">
        <v>3</v>
      </c>
    </row>
    <row r="9" spans="1:5" x14ac:dyDescent="0.2">
      <c r="A9" s="3" t="s">
        <v>246</v>
      </c>
      <c r="B9" s="3" t="s">
        <v>239</v>
      </c>
      <c r="C9" s="3" t="s">
        <v>245</v>
      </c>
      <c r="D9" s="3">
        <v>28000</v>
      </c>
      <c r="E9" s="3">
        <f>D9/10000</f>
        <v>2.8</v>
      </c>
    </row>
    <row r="10" spans="1:5" x14ac:dyDescent="0.2">
      <c r="A10" s="3" t="s">
        <v>244</v>
      </c>
      <c r="B10" s="3" t="s">
        <v>231</v>
      </c>
      <c r="C10" s="3" t="s">
        <v>241</v>
      </c>
      <c r="D10" s="3">
        <v>34000</v>
      </c>
      <c r="E10" s="3">
        <v>2</v>
      </c>
    </row>
    <row r="11" spans="1:5" x14ac:dyDescent="0.2">
      <c r="A11" s="3" t="s">
        <v>243</v>
      </c>
      <c r="B11" s="3" t="s">
        <v>231</v>
      </c>
      <c r="C11" s="3" t="s">
        <v>241</v>
      </c>
      <c r="D11" s="3">
        <v>56000</v>
      </c>
      <c r="E11" s="3">
        <v>5</v>
      </c>
    </row>
    <row r="12" spans="1:5" x14ac:dyDescent="0.2">
      <c r="A12" s="3" t="s">
        <v>242</v>
      </c>
      <c r="B12" s="3" t="s">
        <v>231</v>
      </c>
      <c r="C12" s="3" t="s">
        <v>241</v>
      </c>
      <c r="D12" s="3">
        <v>50000</v>
      </c>
      <c r="E12" s="3">
        <f>D12/10000</f>
        <v>5</v>
      </c>
    </row>
    <row r="13" spans="1:5" x14ac:dyDescent="0.2">
      <c r="A13" s="3" t="s">
        <v>240</v>
      </c>
      <c r="B13" s="3" t="s">
        <v>239</v>
      </c>
      <c r="C13" s="3" t="s">
        <v>238</v>
      </c>
      <c r="D13" s="3">
        <v>65000</v>
      </c>
      <c r="E13" s="3">
        <v>4</v>
      </c>
    </row>
    <row r="14" spans="1:5" x14ac:dyDescent="0.2">
      <c r="A14" s="3" t="s">
        <v>237</v>
      </c>
      <c r="B14" s="3" t="s">
        <v>235</v>
      </c>
      <c r="C14" s="3" t="s">
        <v>234</v>
      </c>
      <c r="D14" s="3">
        <v>76000</v>
      </c>
      <c r="E14" s="3">
        <v>3</v>
      </c>
    </row>
    <row r="15" spans="1:5" x14ac:dyDescent="0.2">
      <c r="A15" s="3" t="s">
        <v>236</v>
      </c>
      <c r="B15" s="3" t="s">
        <v>235</v>
      </c>
      <c r="C15" s="3" t="s">
        <v>234</v>
      </c>
      <c r="D15" s="3">
        <v>80000</v>
      </c>
      <c r="E15" s="3">
        <v>5</v>
      </c>
    </row>
    <row r="16" spans="1:5" x14ac:dyDescent="0.2">
      <c r="A16" s="3" t="s">
        <v>233</v>
      </c>
      <c r="B16" s="3" t="s">
        <v>231</v>
      </c>
      <c r="C16" s="3" t="s">
        <v>230</v>
      </c>
      <c r="D16" s="3">
        <v>86000</v>
      </c>
      <c r="E16" s="3">
        <v>10</v>
      </c>
    </row>
    <row r="17" spans="1:5" x14ac:dyDescent="0.2">
      <c r="A17" s="3" t="s">
        <v>232</v>
      </c>
      <c r="B17" s="3" t="s">
        <v>231</v>
      </c>
      <c r="C17" s="3" t="s">
        <v>230</v>
      </c>
      <c r="D17" s="3">
        <v>78000</v>
      </c>
      <c r="E17" s="3">
        <v>8</v>
      </c>
    </row>
    <row r="18" spans="1:5" x14ac:dyDescent="0.2">
      <c r="A18" s="3" t="s">
        <v>229</v>
      </c>
      <c r="B18" s="3" t="s">
        <v>216</v>
      </c>
      <c r="C18" s="3" t="s">
        <v>225</v>
      </c>
      <c r="D18" s="3">
        <v>108000</v>
      </c>
      <c r="E18" s="3">
        <v>4</v>
      </c>
    </row>
    <row r="19" spans="1:5" x14ac:dyDescent="0.2">
      <c r="A19" s="3" t="s">
        <v>228</v>
      </c>
      <c r="B19" s="3" t="s">
        <v>216</v>
      </c>
      <c r="C19" s="3" t="s">
        <v>225</v>
      </c>
      <c r="D19" s="3">
        <v>106000</v>
      </c>
      <c r="E19" s="3">
        <v>3</v>
      </c>
    </row>
    <row r="20" spans="1:5" x14ac:dyDescent="0.2">
      <c r="A20" s="3" t="s">
        <v>227</v>
      </c>
      <c r="B20" s="3" t="s">
        <v>216</v>
      </c>
      <c r="C20" s="3" t="s">
        <v>225</v>
      </c>
      <c r="D20" s="3">
        <v>117000</v>
      </c>
      <c r="E20" s="3">
        <v>5</v>
      </c>
    </row>
    <row r="21" spans="1:5" x14ac:dyDescent="0.2">
      <c r="A21" s="3" t="s">
        <v>226</v>
      </c>
      <c r="B21" s="3" t="s">
        <v>216</v>
      </c>
      <c r="C21" s="3" t="s">
        <v>225</v>
      </c>
      <c r="D21" s="3">
        <v>110000</v>
      </c>
      <c r="E21" s="3">
        <v>4.2</v>
      </c>
    </row>
    <row r="22" spans="1:5" x14ac:dyDescent="0.2">
      <c r="A22" s="3" t="s">
        <v>224</v>
      </c>
      <c r="B22" s="3" t="s">
        <v>216</v>
      </c>
      <c r="C22" s="3" t="s">
        <v>221</v>
      </c>
      <c r="D22" s="3">
        <v>70700</v>
      </c>
      <c r="E22" s="3">
        <f>D22/10000</f>
        <v>7.07</v>
      </c>
    </row>
    <row r="23" spans="1:5" x14ac:dyDescent="0.2">
      <c r="A23" s="3" t="s">
        <v>223</v>
      </c>
      <c r="B23" s="3" t="s">
        <v>216</v>
      </c>
      <c r="C23" s="3" t="s">
        <v>221</v>
      </c>
      <c r="D23" s="3">
        <v>67000</v>
      </c>
      <c r="E23" s="3">
        <f>D23/10000</f>
        <v>6.7</v>
      </c>
    </row>
    <row r="24" spans="1:5" x14ac:dyDescent="0.2">
      <c r="A24" s="3" t="s">
        <v>222</v>
      </c>
      <c r="B24" s="3" t="s">
        <v>216</v>
      </c>
      <c r="C24" s="3" t="s">
        <v>221</v>
      </c>
      <c r="D24" s="3">
        <v>72000</v>
      </c>
      <c r="E24" s="3">
        <f>D24/10000</f>
        <v>7.2</v>
      </c>
    </row>
    <row r="25" spans="1:5" x14ac:dyDescent="0.2">
      <c r="A25" s="3" t="s">
        <v>220</v>
      </c>
      <c r="B25" s="3" t="s">
        <v>216</v>
      </c>
      <c r="C25" s="3" t="s">
        <v>215</v>
      </c>
      <c r="D25" s="3">
        <v>83000</v>
      </c>
      <c r="E25" s="3">
        <v>4</v>
      </c>
    </row>
    <row r="26" spans="1:5" x14ac:dyDescent="0.2">
      <c r="A26" s="3" t="s">
        <v>219</v>
      </c>
      <c r="B26" s="3" t="s">
        <v>216</v>
      </c>
      <c r="C26" s="3" t="s">
        <v>215</v>
      </c>
      <c r="D26" s="3">
        <v>104000</v>
      </c>
      <c r="E26" s="3">
        <f>D26/10000</f>
        <v>10.4</v>
      </c>
    </row>
    <row r="27" spans="1:5" x14ac:dyDescent="0.2">
      <c r="A27" s="3" t="s">
        <v>218</v>
      </c>
      <c r="B27" s="3" t="s">
        <v>216</v>
      </c>
      <c r="C27" s="3" t="s">
        <v>215</v>
      </c>
      <c r="D27" s="3">
        <v>114000</v>
      </c>
      <c r="E27" s="3">
        <f>D27/10000</f>
        <v>11.4</v>
      </c>
    </row>
    <row r="28" spans="1:5" x14ac:dyDescent="0.2">
      <c r="A28" s="3" t="s">
        <v>217</v>
      </c>
      <c r="B28" s="3" t="s">
        <v>216</v>
      </c>
      <c r="C28" s="3" t="s">
        <v>215</v>
      </c>
      <c r="D28" s="3">
        <v>103000</v>
      </c>
      <c r="E28" s="3">
        <f>D28/10000</f>
        <v>10.3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Formulas and Graphing</vt:lpstr>
      <vt:lpstr>Table</vt:lpstr>
      <vt:lpstr>Graphing labels</vt:lpstr>
      <vt:lpstr>Graphing Basics</vt:lpstr>
      <vt:lpstr>Income Statement </vt:lpstr>
      <vt:lpstr>Pivot Table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WFUT4102010</dc:creator>
  <cp:lastModifiedBy>WFU2011</cp:lastModifiedBy>
  <dcterms:created xsi:type="dcterms:W3CDTF">2012-01-31T22:20:25Z</dcterms:created>
  <dcterms:modified xsi:type="dcterms:W3CDTF">2012-10-01T15:15:12Z</dcterms:modified>
</cp:coreProperties>
</file>